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f6a3b7d2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c54b96ec71174bbd"/>
    <x:sheet xmlns:r="http://schemas.openxmlformats.org/officeDocument/2006/relationships" name="Gerecht 1" sheetId="2" r:id="R8ee57d1c1cdb4da0"/>
    <x:sheet xmlns:r="http://schemas.openxmlformats.org/officeDocument/2006/relationships" name="Gerecht 2" sheetId="3" r:id="R58078f70d7d74359"/>
    <x:sheet xmlns:r="http://schemas.openxmlformats.org/officeDocument/2006/relationships" name="Gerecht 3" sheetId="4" r:id="Raa13cd4510974d28"/>
    <x:sheet xmlns:r="http://schemas.openxmlformats.org/officeDocument/2006/relationships" name="Voorbeeld" sheetId="5" r:id="Rab729c09d96d4a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€ #,##0.00;[Red]-€ #,##0.00"/>
    <x:numFmt numFmtId="201" formatCode="0.0%"/>
    <x:numFmt numFmtId="202" formatCode="0.00"/>
    <x:numFmt numFmtId="203" formatCode="€ #,##0.00"/>
  </x:numFmts>
  <x:fonts count="7">
    <x:font>
      <x:sz val="11"/>
      <x:name val="Carlito"/>
    </x:font>
    <x:font>
      <x:sz val="11"/>
      <x:color rgb="FF24332D"/>
      <x:name val="Arial"/>
    </x:font>
    <x:font>
      <x:b/>
      <x:sz val="20"/>
      <x:color rgb="FF214B3B"/>
      <x:name val="Arial"/>
    </x:font>
    <x:font>
      <x:b/>
      <x:sz val="11"/>
      <x:color rgb="FF24332D"/>
      <x:name val="Arial"/>
    </x:font>
    <x:font>
      <x:b/>
      <x:sz val="11"/>
      <x:color rgb="FFFFFFFF"/>
      <x:name val="Arial"/>
    </x:font>
    <x:font>
      <x:b/>
      <x:sz val="11"/>
      <x:color rgb="FF214B3B"/>
      <x:name val="Arial"/>
    </x:font>
    <x:font>
      <x:b/>
      <x:sz val="22"/>
      <x:color rgb="FF214B3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14B3B"/>
      </x:patternFill>
    </x:fill>
    <x:fill>
      <x:patternFill patternType="solid">
        <x:fgColor rgb="FFF0F5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858e268cd4e34" /><Relationship Type="http://schemas.openxmlformats.org/officeDocument/2006/relationships/theme" Target="/xl/theme/theme1.xml" Id="R15cb036ea4474f78" /><Relationship Type="http://schemas.openxmlformats.org/officeDocument/2006/relationships/sharedStrings" Target="/xl/sharedStrings.xml" Id="R275f90bf5df94d84" /><Relationship Type="http://schemas.openxmlformats.org/officeDocument/2006/relationships/worksheet" Target="/xl/worksheets/sheet1.xml" Id="Rc54b96ec71174bbd" /><Relationship Type="http://schemas.openxmlformats.org/officeDocument/2006/relationships/worksheet" Target="/xl/worksheets/sheet2.xml" Id="R8ee57d1c1cdb4da0" /><Relationship Type="http://schemas.openxmlformats.org/officeDocument/2006/relationships/worksheet" Target="/xl/worksheets/sheet3.xml" Id="R58078f70d7d74359" /><Relationship Type="http://schemas.openxmlformats.org/officeDocument/2006/relationships/worksheet" Target="/xl/worksheets/sheet4.xml" Id="Raa13cd4510974d28" /><Relationship Type="http://schemas.openxmlformats.org/officeDocument/2006/relationships/worksheet" Target="/xl/worksheets/sheet5.xml" Id="Rab729c09d96d4a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31" hidden="0" customWidth="1"/>
    <x:col min="3" max="3" width="22" hidden="0" customWidth="1"/>
    <x:col min="4" max="4" width="24" hidden="0" customWidth="1"/>
    <x:col min="5" max="5" width="24" hidden="0" customWidth="1"/>
    <x:col min="6" max="6" width="26" hidden="0" customWidth="1"/>
    <x:col min="7" max="7" width="3" hidden="0" customWidth="1"/>
    <x:col min="8" max="8" width="3" hidden="0" customWidth="1"/>
    <x:col min="9" max="9" width="3" hidden="0" customWidth="1"/>
    <x:col min="10" max="10" width="3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2" customHeight="1">
      <x:c r="A2" s="27" t="str">
        <x:v>Horecavaart — Gerechtcheck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44" customHeight="1">
      <x:c r="A4" s="3" t="str">
        <x:v>Gratis werkboek voor zelfstandig gebruik. Bereken je eigen gerechten; persoonlijke controle of bespreking is niet inbegrepen.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8" customHeight="1">
      <x:c r="A6" s="9" t="str">
        <x:v>Receptblad</x:v>
      </x:c>
      <x:c r="B6" s="9" t="str">
        <x:v>Gerecht</x:v>
      </x:c>
      <x:c r="C6" s="9" t="str">
        <x:v>Omzet excl. btw</x:v>
      </x:c>
      <x:c r="D6" s="9" t="str">
        <x:v>Ingrediënten / portie</x:v>
      </x:c>
      <x:c r="E6" s="9" t="str">
        <x:v>Bijdrage / portie</x:v>
      </x:c>
      <x:c r="F6" s="9" t="str">
        <x:v>Status</x:v>
      </x:c>
      <x:c r="G6" s="2"/>
      <x:c r="H6" s="2"/>
      <x:c r="I6" s="2"/>
      <x:c r="J6" s="2"/>
    </x:row>
    <x:row r="7" ht="35" customHeight="1">
      <x:c r="A7" s="3" t="str">
        <x:v>Gerecht 1</x:v>
      </x:c>
      <x:c r="B7" s="3" t="str">
        <x:f>IF('Gerecht 1'!B5="","Nog invullen",'Gerecht 1'!B5)</x:f>
        <x:v>Nog invullen</x:v>
      </x:c>
      <x:c r="C7" s="28" t="str">
        <x:f>IF('Gerecht 1'!J6="","",'Gerecht 1'!J6)</x:f>
      </x:c>
      <x:c r="D7" s="28" t="str">
        <x:f>IF('Gerecht 1'!J7="","",'Gerecht 1'!J7)</x:f>
      </x:c>
      <x:c r="E7" s="28" t="str">
        <x:f>IF('Gerecht 1'!J8="","",'Gerecht 1'!J8)</x:f>
      </x:c>
      <x:c r="F7" s="3" t="str">
        <x:f>'Gerecht 1'!J10</x:f>
        <x:v>Nog aanvullen</x:v>
      </x:c>
      <x:c r="G7" s="2"/>
      <x:c r="H7" s="2"/>
      <x:c r="I7" s="2"/>
      <x:c r="J7" s="2"/>
    </x:row>
    <x:row r="8" ht="35" customHeight="1">
      <x:c r="A8" s="3" t="str">
        <x:v>Gerecht 2</x:v>
      </x:c>
      <x:c r="B8" s="3" t="str">
        <x:f>IF('Gerecht 2'!B5="","Nog invullen",'Gerecht 2'!B5)</x:f>
        <x:v>Nog invullen</x:v>
      </x:c>
      <x:c r="C8" s="28" t="str">
        <x:f>IF('Gerecht 2'!J6="","",'Gerecht 2'!J6)</x:f>
      </x:c>
      <x:c r="D8" s="28" t="str">
        <x:f>IF('Gerecht 2'!J7="","",'Gerecht 2'!J7)</x:f>
      </x:c>
      <x:c r="E8" s="28" t="str">
        <x:f>IF('Gerecht 2'!J8="","",'Gerecht 2'!J8)</x:f>
      </x:c>
      <x:c r="F8" s="3" t="str">
        <x:f>'Gerecht 2'!J10</x:f>
        <x:v>Nog aanvullen</x:v>
      </x:c>
      <x:c r="G8" s="2"/>
      <x:c r="H8" s="2"/>
      <x:c r="I8" s="2"/>
      <x:c r="J8" s="2"/>
    </x:row>
    <x:row r="9" ht="35" customHeight="1">
      <x:c r="A9" s="3" t="str">
        <x:v>Gerecht 3</x:v>
      </x:c>
      <x:c r="B9" s="3" t="str">
        <x:f>IF('Gerecht 3'!B5="","Nog invullen",'Gerecht 3'!B5)</x:f>
        <x:v>Nog invullen</x:v>
      </x:c>
      <x:c r="C9" s="28" t="str">
        <x:f>IF('Gerecht 3'!J6="","",'Gerecht 3'!J6)</x:f>
      </x:c>
      <x:c r="D9" s="28" t="str">
        <x:f>IF('Gerecht 3'!J7="","",'Gerecht 3'!J7)</x:f>
      </x:c>
      <x:c r="E9" s="28" t="str">
        <x:f>IF('Gerecht 3'!J8="","",'Gerecht 3'!J8)</x:f>
      </x:c>
      <x:c r="F9" s="3" t="str">
        <x:f>'Gerecht 3'!J10</x:f>
        <x:v>Nog aanvullen</x:v>
      </x:c>
      <x:c r="G9" s="2"/>
      <x:c r="H9" s="2"/>
      <x:c r="I9" s="2"/>
      <x:c r="J9" s="2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4" customHeight="1">
      <x:c r="A12" s="3" t="str">
        <x:v>1. Vul op Gerecht 1, 2 en 3 de gele velden in; gebruik Voorbeeld om de berekening te volgen.</x:v>
      </x:c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7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44" customHeight="1">
      <x:c r="A14" s="3" t="str">
        <x:v>2. Gebruik actuele inkoopprijzen excl. btw en de werkelijke verpakkingsinhoud. Bewaar bij elke prijs een factuurdatum of bron.</x:v>
      </x:c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27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44" customHeight="1">
      <x:c r="A16" s="3" t="str">
        <x:v>3. Meet hoeveel bruikbaar product je overhoudt. Verwerk snij- of bereidingsverlies één keer via het opbrengstpercentage.</x:v>
      </x:c>
      <x:c r="B16" s="3"/>
      <x:c r="C16" s="3"/>
      <x:c r="D16" s="3"/>
      <x:c r="E16" s="3"/>
      <x:c r="F16" s="3"/>
      <x:c r="G16" s="3"/>
      <x:c r="H16" s="3"/>
      <x:c r="I16" s="3"/>
      <x:c r="J16" s="3"/>
    </x:row>
    <x:row r="17" ht="27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44" customHeight="1">
      <x:c r="A18" s="3" t="str">
        <x:v>4. Vul de hoeveelheden voor de hele receptbatch in. Het blad verdeelt de kosten over het aantal porties.</x:v>
      </x:c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44" customHeight="1">
      <x:c r="A20" s="3" t="str">
        <x:v>5. Controleer het toepasselijke btw-percentage per gerecht. Het model bepaalt geen fiscale behandeling.</x:v>
      </x:c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44" customHeight="1">
      <x:c r="A22" s="3" t="str">
        <x:v>6. Controleer zelf aannames en afwijkingen. Noteer je volgende acties; een berekening bewijst geen gerealiseerde besparing.</x:v>
      </x:c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7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7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44" customHeight="1">
      <x:c r="A25" s="3" t="str">
        <x:v>Aanlevering: recepturen, porties, inkoopprijzen, verkoopprijzen en gekozen btw. Geen personeels-, gasten- of betaalgegevens in dit bestand.</x:v>
      </x:c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44" customHeight="1">
      <x:c r="A28" s="3" t="str">
        <x:v>Dit bestand rekent lokaal in Excel. Het verstuurt geen gegevens. Maak een eigen kopie; deel zakelijke cijfers alleen via een vooraf afgesproken kanaal.</x:v>
      </x:c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7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44" customHeight="1">
      <x:c r="A31" s="3" t="str">
        <x:v>Versie 2 · 17 oktober 2026 · Horecavaart · info@horecavaart.nl · 06 1088 3364</x:v>
      </x:c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2:J2"/>
    <x:mergeCell ref="A4:J4"/>
    <x:mergeCell ref="A12:J12"/>
    <x:mergeCell ref="A14:J14"/>
    <x:mergeCell ref="A16:J16"/>
    <x:mergeCell ref="A18:J18"/>
    <x:mergeCell ref="A20:J20"/>
    <x:mergeCell ref="A22:J22"/>
    <x:mergeCell ref="A25:J25"/>
    <x:mergeCell ref="A28:J28"/>
    <x:mergeCell ref="A31:J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14B3B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7" hidden="0" customWidth="1"/>
    <x:col min="4" max="4" width="20" hidden="0" customWidth="1"/>
    <x:col min="5" max="5" width="18" hidden="0" customWidth="1"/>
    <x:col min="6" max="6" width="20" hidden="0" customWidth="1"/>
    <x:col min="7" max="7" width="19" hidden="0" customWidth="1"/>
    <x:col min="8" max="8" width="28" hidden="0" customWidth="1"/>
    <x:col min="9" max="9" width="3" hidden="0" customWidth="1"/>
    <x:col min="10" max="10" width="2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2" customHeight="1">
      <x:c r="A2" s="4" t="str">
        <x:v>Gerecht 1 — jouw recept en calculatie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2" customHeight="1">
      <x:c r="A3" s="3" t="str">
        <x:v>Geel = invoer · groen = berekening. Vul actuele inkoopprijzen exclusief btw in. Hoeveelheden binnen een rij altijd in dezelfde eenheid.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6" t="str">
        <x:v>Gerechtnaam</x:v>
      </x:c>
      <x:c r="B5" s="5"/>
      <x:c r="C5" s="5"/>
      <x:c r="D5" s="5"/>
      <x:c r="E5" s="5"/>
      <x:c r="F5" s="5"/>
      <x:c r="G5" s="2"/>
      <x:c r="H5" s="9" t="str">
        <x:v>Uitkomst per portie</x:v>
      </x:c>
      <x:c r="I5" s="9"/>
      <x:c r="J5" s="9"/>
    </x:row>
    <x:row r="6" ht="27" customHeight="1">
      <x:c r="A6" s="6" t="str">
        <x:v>Verkoopprijs incl. btw</x:v>
      </x:c>
      <x:c r="B6" s="5"/>
      <x:c r="C6" s="3" t="str">
        <x:v>Verkoopprijs geldt per portie. Ingrediënten hieronder horen bij de hele batch. Opbrengst 80 betekent: 80% bruikbaar na snijden/bereiden. Vul 100 in als er geen verlies is.</x:v>
      </x:c>
      <x:c r="D6" s="3"/>
      <x:c r="E6" s="3"/>
      <x:c r="F6" s="3"/>
      <x:c r="G6" s="2"/>
      <x:c r="H6" s="2" t="str">
        <x:v>Omzet excl. btw</x:v>
      </x:c>
      <x:c r="I6" s="2"/>
      <x:c r="J6" s="15" t="str">
        <x:f>IF(OR(NOT(ISNUMBER(B6)),B6&lt;=0,NOT(ISNUMBER(B8)),B8&lt;0,B8&gt;100),"",B6/(1+B8/100))</x:f>
      </x:c>
    </x:row>
    <x:row r="7" ht="27" customHeight="1">
      <x:c r="A7" s="6" t="str">
        <x:v>Porties uit dit recept</x:v>
      </x:c>
      <x:c r="B7" s="5"/>
      <x:c r="C7" s="3" t="str">
        <x:v>Aantal uit de hele batch</x:v>
      </x:c>
      <x:c r="D7" s="3"/>
      <x:c r="E7" s="3"/>
      <x:c r="F7" s="3"/>
      <x:c r="G7" s="2"/>
      <x:c r="H7" s="2" t="str">
        <x:v>Ingrediëntenkosten</x:v>
      </x:c>
      <x:c r="I7" s="2"/>
      <x:c r="J7" s="15" t="str">
        <x:f>IF(J10&lt;&gt;"Invoer compleet","",SUM(G12:G26)/B7)</x:f>
      </x:c>
    </x:row>
    <x:row r="8" ht="27" customHeight="1">
      <x:c r="A8" s="6" t="str">
        <x:v>Btw-percentage</x:v>
      </x:c>
      <x:c r="B8" s="5"/>
      <x:c r="C8" s="3" t="str">
        <x:v>Vul het toepasselijke percentage in</x:v>
      </x:c>
      <x:c r="D8" s="3"/>
      <x:c r="E8" s="3"/>
      <x:c r="F8" s="3"/>
      <x:c r="G8" s="2"/>
      <x:c r="H8" s="2" t="str">
        <x:v>Ingrediëntenbijdrage</x:v>
      </x:c>
      <x:c r="I8" s="2"/>
      <x:c r="J8" s="15" t="str">
        <x:f>IF(J7="","",J6-J7)</x:f>
      </x:c>
    </x:row>
    <x:row r="9" ht="27" customHeight="1">
      <x:c r="A9" s="2"/>
      <x:c r="B9" s="2"/>
      <x:c r="C9" s="2"/>
      <x:c r="D9" s="2"/>
      <x:c r="E9" s="2"/>
      <x:c r="F9" s="2"/>
      <x:c r="G9" s="2"/>
      <x:c r="H9" s="2" t="str">
        <x:v>Inkoop / omzet excl. btw</x:v>
      </x:c>
      <x:c r="I9" s="2"/>
      <x:c r="J9" s="16" t="str">
        <x:f>IF(J7="","",J7/J6)</x:f>
      </x:c>
    </x:row>
    <x:row r="10" ht="27" customHeight="1">
      <x:c r="A10" s="2"/>
      <x:c r="B10" s="2"/>
      <x:c r="C10" s="2"/>
      <x:c r="D10" s="2"/>
      <x:c r="E10" s="2"/>
      <x:c r="F10" s="2"/>
      <x:c r="G10" s="2"/>
      <x:c r="H10" s="2" t="str">
        <x:v>Invoercontrole</x:v>
      </x:c>
      <x:c r="I10" s="2"/>
      <x:c r="J10" s="17" t="str">
        <x:f>IF(OR(B5="",COUNTIF(G12:G26,"Controleer")&gt;0,COUNTA(A12:A26)=0,NOT(ISNUMBER(B7)),B7&lt;=0,J6=""),"Nog aanvullen","Invoer compleet")</x:f>
        <x:v>Nog aanvullen</x:v>
      </x:c>
    </x:row>
    <x:row r="11" ht="54" customHeight="1">
      <x:c r="A11" s="9" t="str">
        <x:v>Ingrediënt</x:v>
      </x:c>
      <x:c r="B11" s="9" t="str">
        <x:v>Eenheid</x:v>
      </x:c>
      <x:c r="C11" s="9" t="str">
        <x:v>Inhoud verpakking</x:v>
      </x:c>
      <x:c r="D11" s="9" t="str">
        <x:v>Prijs verpakking excl. btw</x:v>
      </x:c>
      <x:c r="E11" s="9" t="str">
        <x:v>Bruikbare opbrengst %</x:v>
      </x:c>
      <x:c r="F11" s="9" t="str">
        <x:v>Netto nodig hele batch</x:v>
      </x:c>
      <x:c r="G11" s="9" t="str">
        <x:v>Kosten hele batch</x:v>
      </x:c>
      <x:c r="H11" s="9" t="str">
        <x:v>Bron / datum inkoopprijs</x:v>
      </x:c>
      <x:c r="I11" s="2"/>
      <x:c r="J11" s="2"/>
    </x:row>
    <x:row r="12" ht="27" customHeight="1">
      <x:c r="A12" s="23"/>
      <x:c r="B12" s="23"/>
      <x:c r="C12" s="24"/>
      <x:c r="D12" s="25"/>
      <x:c r="E12" s="24"/>
      <x:c r="F12" s="24"/>
      <x:c r="G12" s="26" t="str">
        <x:f>IF(COUNTA(A12:F12)=0,"",IF(OR(A12="",AND(B12&lt;&gt;"kg",B12&lt;&gt;"l",B12&lt;&gt;"stuks"),NOT(ISNUMBER(C12)),C12&lt;=0,NOT(ISNUMBER(D12)),D12&lt;0,NOT(ISNUMBER(E12)),E12&lt;=0,E12&gt;100,NOT(ISNUMBER(F12)),F12&lt;0),"Controleer",D12/C12*F12/(E12/100)))</x:f>
      </x:c>
      <x:c r="H12" s="23"/>
      <x:c r="I12" s="2"/>
      <x:c r="J12" s="2"/>
    </x:row>
    <x:row r="13" ht="27" customHeight="1">
      <x:c r="A13" s="23"/>
      <x:c r="B13" s="23"/>
      <x:c r="C13" s="24"/>
      <x:c r="D13" s="25"/>
      <x:c r="E13" s="24"/>
      <x:c r="F13" s="24"/>
      <x:c r="G13" s="26" t="str">
        <x:f>IF(COUNTA(A13:F13)=0,"",IF(OR(A13="",AND(B13&lt;&gt;"kg",B13&lt;&gt;"l",B13&lt;&gt;"stuks"),NOT(ISNUMBER(C13)),C13&lt;=0,NOT(ISNUMBER(D13)),D13&lt;0,NOT(ISNUMBER(E13)),E13&lt;=0,E13&gt;100,NOT(ISNUMBER(F13)),F13&lt;0),"Controleer",D13/C13*F13/(E13/100)))</x:f>
      </x:c>
      <x:c r="H13" s="23"/>
      <x:c r="I13" s="2"/>
      <x:c r="J13" s="2"/>
    </x:row>
    <x:row r="14" ht="27" customHeight="1">
      <x:c r="A14" s="23"/>
      <x:c r="B14" s="23"/>
      <x:c r="C14" s="24"/>
      <x:c r="D14" s="25"/>
      <x:c r="E14" s="24"/>
      <x:c r="F14" s="24"/>
      <x:c r="G14" s="26" t="str">
        <x:f>IF(COUNTA(A14:F14)=0,"",IF(OR(A14="",AND(B14&lt;&gt;"kg",B14&lt;&gt;"l",B14&lt;&gt;"stuks"),NOT(ISNUMBER(C14)),C14&lt;=0,NOT(ISNUMBER(D14)),D14&lt;0,NOT(ISNUMBER(E14)),E14&lt;=0,E14&gt;100,NOT(ISNUMBER(F14)),F14&lt;0),"Controleer",D14/C14*F14/(E14/100)))</x:f>
      </x:c>
      <x:c r="H14" s="23"/>
      <x:c r="I14" s="2"/>
      <x:c r="J14" s="2"/>
    </x:row>
    <x:row r="15" ht="27" customHeight="1">
      <x:c r="A15" s="23"/>
      <x:c r="B15" s="23"/>
      <x:c r="C15" s="24"/>
      <x:c r="D15" s="25"/>
      <x:c r="E15" s="24"/>
      <x:c r="F15" s="24"/>
      <x:c r="G15" s="26" t="str">
        <x:f>IF(COUNTA(A15:F15)=0,"",IF(OR(A15="",AND(B15&lt;&gt;"kg",B15&lt;&gt;"l",B15&lt;&gt;"stuks"),NOT(ISNUMBER(C15)),C15&lt;=0,NOT(ISNUMBER(D15)),D15&lt;0,NOT(ISNUMBER(E15)),E15&lt;=0,E15&gt;100,NOT(ISNUMBER(F15)),F15&lt;0),"Controleer",D15/C15*F15/(E15/100)))</x:f>
      </x:c>
      <x:c r="H15" s="23"/>
      <x:c r="I15" s="2"/>
      <x:c r="J15" s="2"/>
    </x:row>
    <x:row r="16" ht="27" customHeight="1">
      <x:c r="A16" s="23"/>
      <x:c r="B16" s="23"/>
      <x:c r="C16" s="24"/>
      <x:c r="D16" s="25"/>
      <x:c r="E16" s="24"/>
      <x:c r="F16" s="24"/>
      <x:c r="G16" s="26" t="str">
        <x:f>IF(COUNTA(A16:F16)=0,"",IF(OR(A16="",AND(B16&lt;&gt;"kg",B16&lt;&gt;"l",B16&lt;&gt;"stuks"),NOT(ISNUMBER(C16)),C16&lt;=0,NOT(ISNUMBER(D16)),D16&lt;0,NOT(ISNUMBER(E16)),E16&lt;=0,E16&gt;100,NOT(ISNUMBER(F16)),F16&lt;0),"Controleer",D16/C16*F16/(E16/100)))</x:f>
      </x:c>
      <x:c r="H16" s="23"/>
      <x:c r="I16" s="2"/>
      <x:c r="J16" s="2"/>
    </x:row>
    <x:row r="17" ht="27" customHeight="1">
      <x:c r="A17" s="23"/>
      <x:c r="B17" s="23"/>
      <x:c r="C17" s="24"/>
      <x:c r="D17" s="25"/>
      <x:c r="E17" s="24"/>
      <x:c r="F17" s="24"/>
      <x:c r="G17" s="26" t="str">
        <x:f>IF(COUNTA(A17:F17)=0,"",IF(OR(A17="",AND(B17&lt;&gt;"kg",B17&lt;&gt;"l",B17&lt;&gt;"stuks"),NOT(ISNUMBER(C17)),C17&lt;=0,NOT(ISNUMBER(D17)),D17&lt;0,NOT(ISNUMBER(E17)),E17&lt;=0,E17&gt;100,NOT(ISNUMBER(F17)),F17&lt;0),"Controleer",D17/C17*F17/(E17/100)))</x:f>
      </x:c>
      <x:c r="H17" s="23"/>
      <x:c r="I17" s="2"/>
      <x:c r="J17" s="2"/>
    </x:row>
    <x:row r="18" ht="27" customHeight="1">
      <x:c r="A18" s="23"/>
      <x:c r="B18" s="23"/>
      <x:c r="C18" s="24"/>
      <x:c r="D18" s="25"/>
      <x:c r="E18" s="24"/>
      <x:c r="F18" s="24"/>
      <x:c r="G18" s="26" t="str">
        <x:f>IF(COUNTA(A18:F18)=0,"",IF(OR(A18="",AND(B18&lt;&gt;"kg",B18&lt;&gt;"l",B18&lt;&gt;"stuks"),NOT(ISNUMBER(C18)),C18&lt;=0,NOT(ISNUMBER(D18)),D18&lt;0,NOT(ISNUMBER(E18)),E18&lt;=0,E18&gt;100,NOT(ISNUMBER(F18)),F18&lt;0),"Controleer",D18/C18*F18/(E18/100)))</x:f>
      </x:c>
      <x:c r="H18" s="23"/>
      <x:c r="I18" s="2"/>
      <x:c r="J18" s="2"/>
    </x:row>
    <x:row r="19" ht="27" customHeight="1">
      <x:c r="A19" s="23"/>
      <x:c r="B19" s="23"/>
      <x:c r="C19" s="24"/>
      <x:c r="D19" s="25"/>
      <x:c r="E19" s="24"/>
      <x:c r="F19" s="24"/>
      <x:c r="G19" s="26" t="str">
        <x:f>IF(COUNTA(A19:F19)=0,"",IF(OR(A19="",AND(B19&lt;&gt;"kg",B19&lt;&gt;"l",B19&lt;&gt;"stuks"),NOT(ISNUMBER(C19)),C19&lt;=0,NOT(ISNUMBER(D19)),D19&lt;0,NOT(ISNUMBER(E19)),E19&lt;=0,E19&gt;100,NOT(ISNUMBER(F19)),F19&lt;0),"Controleer",D19/C19*F19/(E19/100)))</x:f>
      </x:c>
      <x:c r="H19" s="23"/>
      <x:c r="I19" s="2"/>
      <x:c r="J19" s="2"/>
    </x:row>
    <x:row r="20" ht="27" customHeight="1">
      <x:c r="A20" s="23"/>
      <x:c r="B20" s="23"/>
      <x:c r="C20" s="24"/>
      <x:c r="D20" s="25"/>
      <x:c r="E20" s="24"/>
      <x:c r="F20" s="24"/>
      <x:c r="G20" s="26" t="str">
        <x:f>IF(COUNTA(A20:F20)=0,"",IF(OR(A20="",AND(B20&lt;&gt;"kg",B20&lt;&gt;"l",B20&lt;&gt;"stuks"),NOT(ISNUMBER(C20)),C20&lt;=0,NOT(ISNUMBER(D20)),D20&lt;0,NOT(ISNUMBER(E20)),E20&lt;=0,E20&gt;100,NOT(ISNUMBER(F20)),F20&lt;0),"Controleer",D20/C20*F20/(E20/100)))</x:f>
      </x:c>
      <x:c r="H20" s="23"/>
      <x:c r="I20" s="2"/>
      <x:c r="J20" s="2"/>
    </x:row>
    <x:row r="21" ht="27" customHeight="1">
      <x:c r="A21" s="23"/>
      <x:c r="B21" s="23"/>
      <x:c r="C21" s="24"/>
      <x:c r="D21" s="25"/>
      <x:c r="E21" s="24"/>
      <x:c r="F21" s="24"/>
      <x:c r="G21" s="26" t="str">
        <x:f>IF(COUNTA(A21:F21)=0,"",IF(OR(A21="",AND(B21&lt;&gt;"kg",B21&lt;&gt;"l",B21&lt;&gt;"stuks"),NOT(ISNUMBER(C21)),C21&lt;=0,NOT(ISNUMBER(D21)),D21&lt;0,NOT(ISNUMBER(E21)),E21&lt;=0,E21&gt;100,NOT(ISNUMBER(F21)),F21&lt;0),"Controleer",D21/C21*F21/(E21/100)))</x:f>
      </x:c>
      <x:c r="H21" s="23"/>
      <x:c r="I21" s="2"/>
      <x:c r="J21" s="2"/>
    </x:row>
    <x:row r="22" ht="27" customHeight="1">
      <x:c r="A22" s="23"/>
      <x:c r="B22" s="23"/>
      <x:c r="C22" s="24"/>
      <x:c r="D22" s="25"/>
      <x:c r="E22" s="24"/>
      <x:c r="F22" s="24"/>
      <x:c r="G22" s="26" t="str">
        <x:f>IF(COUNTA(A22:F22)=0,"",IF(OR(A22="",AND(B22&lt;&gt;"kg",B22&lt;&gt;"l",B22&lt;&gt;"stuks"),NOT(ISNUMBER(C22)),C22&lt;=0,NOT(ISNUMBER(D22)),D22&lt;0,NOT(ISNUMBER(E22)),E22&lt;=0,E22&gt;100,NOT(ISNUMBER(F22)),F22&lt;0),"Controleer",D22/C22*F22/(E22/100)))</x:f>
      </x:c>
      <x:c r="H22" s="23"/>
      <x:c r="I22" s="2"/>
      <x:c r="J22" s="2"/>
    </x:row>
    <x:row r="23" ht="27" customHeight="1">
      <x:c r="A23" s="23"/>
      <x:c r="B23" s="23"/>
      <x:c r="C23" s="24"/>
      <x:c r="D23" s="25"/>
      <x:c r="E23" s="24"/>
      <x:c r="F23" s="24"/>
      <x:c r="G23" s="26" t="str">
        <x:f>IF(COUNTA(A23:F23)=0,"",IF(OR(A23="",AND(B23&lt;&gt;"kg",B23&lt;&gt;"l",B23&lt;&gt;"stuks"),NOT(ISNUMBER(C23)),C23&lt;=0,NOT(ISNUMBER(D23)),D23&lt;0,NOT(ISNUMBER(E23)),E23&lt;=0,E23&gt;100,NOT(ISNUMBER(F23)),F23&lt;0),"Controleer",D23/C23*F23/(E23/100)))</x:f>
      </x:c>
      <x:c r="H23" s="23"/>
      <x:c r="I23" s="2"/>
      <x:c r="J23" s="2"/>
    </x:row>
    <x:row r="24" ht="27" customHeight="1">
      <x:c r="A24" s="23"/>
      <x:c r="B24" s="23"/>
      <x:c r="C24" s="24"/>
      <x:c r="D24" s="25"/>
      <x:c r="E24" s="24"/>
      <x:c r="F24" s="24"/>
      <x:c r="G24" s="26" t="str">
        <x:f>IF(COUNTA(A24:F24)=0,"",IF(OR(A24="",AND(B24&lt;&gt;"kg",B24&lt;&gt;"l",B24&lt;&gt;"stuks"),NOT(ISNUMBER(C24)),C24&lt;=0,NOT(ISNUMBER(D24)),D24&lt;0,NOT(ISNUMBER(E24)),E24&lt;=0,E24&gt;100,NOT(ISNUMBER(F24)),F24&lt;0),"Controleer",D24/C24*F24/(E24/100)))</x:f>
      </x:c>
      <x:c r="H24" s="23"/>
      <x:c r="I24" s="2"/>
      <x:c r="J24" s="2"/>
    </x:row>
    <x:row r="25" ht="27" customHeight="1">
      <x:c r="A25" s="23"/>
      <x:c r="B25" s="23"/>
      <x:c r="C25" s="24"/>
      <x:c r="D25" s="25"/>
      <x:c r="E25" s="24"/>
      <x:c r="F25" s="24"/>
      <x:c r="G25" s="26" t="str">
        <x:f>IF(COUNTA(A25:F25)=0,"",IF(OR(A25="",AND(B25&lt;&gt;"kg",B25&lt;&gt;"l",B25&lt;&gt;"stuks"),NOT(ISNUMBER(C25)),C25&lt;=0,NOT(ISNUMBER(D25)),D25&lt;0,NOT(ISNUMBER(E25)),E25&lt;=0,E25&gt;100,NOT(ISNUMBER(F25)),F25&lt;0),"Controleer",D25/C25*F25/(E25/100)))</x:f>
      </x:c>
      <x:c r="H25" s="23"/>
      <x:c r="I25" s="2"/>
      <x:c r="J25" s="2"/>
    </x:row>
    <x:row r="26" ht="27" customHeight="1">
      <x:c r="A26" s="23"/>
      <x:c r="B26" s="23"/>
      <x:c r="C26" s="24"/>
      <x:c r="D26" s="25"/>
      <x:c r="E26" s="24"/>
      <x:c r="F26" s="24"/>
      <x:c r="G26" s="26" t="str">
        <x:f>IF(COUNTA(A26:F26)=0,"",IF(OR(A26="",AND(B26&lt;&gt;"kg",B26&lt;&gt;"l",B26&lt;&gt;"stuks"),NOT(ISNUMBER(C26)),C26&lt;=0,NOT(ISNUMBER(D26)),D26&lt;0,NOT(ISNUMBER(E26)),E26&lt;=0,E26&gt;100,NOT(ISNUMBER(F26)),F26&lt;0),"Controleer",D26/C26*F26/(E26/100)))</x:f>
      </x:c>
      <x:c r="H26" s="23"/>
      <x:c r="I26" s="2"/>
      <x:c r="J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45" customHeight="1">
      <x:c r="A28" s="3" t="str">
        <x:v>Ingrediëntenbijdrage is géén nettowinst. Personeel, energie, huur, overige kosten en eventuele latere verspilling zijn hier niet afgetrokken.</x:v>
      </x:c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8" customHeight="1">
      <x:c r="A30" s="9" t="str">
        <x:v>Eigen aannames en aandachtspunten</x:v>
      </x:c>
      <x:c r="B30" s="9"/>
      <x:c r="C30" s="9"/>
      <x:c r="D30" s="9"/>
      <x:c r="E30" s="9"/>
      <x:c r="F30" s="9"/>
      <x:c r="G30" s="9"/>
      <x:c r="H30" s="9"/>
      <x:c r="I30" s="9"/>
      <x:c r="J30" s="9"/>
    </x:row>
    <x:row r="31" ht="4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 ht="4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 ht="4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44" customHeight="1">
      <x:c r="A35" s="3" t="str">
        <x:v>100 gram = 0,100 kg · 50 ml = 0,050 l. Vul bij opbrengst het bruikbare deel in, niet het afvalpercentage. Tel hetzelfde snijverlies niet nogmaals op.</x:v>
      </x:c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2:J2"/>
    <x:mergeCell ref="A3:J3"/>
    <x:mergeCell ref="B5:F5"/>
    <x:mergeCell ref="C6:F8"/>
    <x:mergeCell ref="H5:J5"/>
    <x:mergeCell ref="A28:J28"/>
    <x:mergeCell ref="A30:J30"/>
    <x:mergeCell ref="A31:J31"/>
    <x:mergeCell ref="A32:J32"/>
    <x:mergeCell ref="A33:J33"/>
    <x:mergeCell ref="A35:J35"/>
  </x:mergeCells>
  <x:dataValidations count="2">
    <x:dataValidation type="list" sqref="B12:B26">
      <x:formula1>"kg,l,stuks"</x:formula1>
    </x:dataValidation>
    <x:dataValidation type="decimal" operator="between" sqref="E12:E26">
      <x:formula1>0.01</x:formula1>
      <x:formula2>100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14B3B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7" hidden="0" customWidth="1"/>
    <x:col min="4" max="4" width="20" hidden="0" customWidth="1"/>
    <x:col min="5" max="5" width="18" hidden="0" customWidth="1"/>
    <x:col min="6" max="6" width="20" hidden="0" customWidth="1"/>
    <x:col min="7" max="7" width="19" hidden="0" customWidth="1"/>
    <x:col min="8" max="8" width="28" hidden="0" customWidth="1"/>
    <x:col min="9" max="9" width="3" hidden="0" customWidth="1"/>
    <x:col min="10" max="10" width="2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2" customHeight="1">
      <x:c r="A2" s="4" t="str">
        <x:v>Gerecht 2 — jouw recept en calculatie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2" customHeight="1">
      <x:c r="A3" s="3" t="str">
        <x:v>Geel = invoer · groen = berekening. Vul actuele inkoopprijzen exclusief btw in. Hoeveelheden binnen een rij altijd in dezelfde eenheid.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6" t="str">
        <x:v>Gerechtnaam</x:v>
      </x:c>
      <x:c r="B5" s="5"/>
      <x:c r="C5" s="5"/>
      <x:c r="D5" s="5"/>
      <x:c r="E5" s="5"/>
      <x:c r="F5" s="5"/>
      <x:c r="G5" s="2"/>
      <x:c r="H5" s="9" t="str">
        <x:v>Uitkomst per portie</x:v>
      </x:c>
      <x:c r="I5" s="9"/>
      <x:c r="J5" s="9"/>
    </x:row>
    <x:row r="6" ht="27" customHeight="1">
      <x:c r="A6" s="6" t="str">
        <x:v>Verkoopprijs incl. btw</x:v>
      </x:c>
      <x:c r="B6" s="5"/>
      <x:c r="C6" s="3" t="str">
        <x:v>Verkoopprijs geldt per portie. Ingrediënten hieronder horen bij de hele batch. Opbrengst 80 betekent: 80% bruikbaar na snijden/bereiden. Vul 100 in als er geen verlies is.</x:v>
      </x:c>
      <x:c r="D6" s="3"/>
      <x:c r="E6" s="3"/>
      <x:c r="F6" s="3"/>
      <x:c r="G6" s="2"/>
      <x:c r="H6" s="2" t="str">
        <x:v>Omzet excl. btw</x:v>
      </x:c>
      <x:c r="I6" s="2"/>
      <x:c r="J6" s="15" t="str">
        <x:f>IF(OR(NOT(ISNUMBER(B6)),B6&lt;=0,NOT(ISNUMBER(B8)),B8&lt;0,B8&gt;100),"",B6/(1+B8/100))</x:f>
      </x:c>
    </x:row>
    <x:row r="7" ht="27" customHeight="1">
      <x:c r="A7" s="6" t="str">
        <x:v>Porties uit dit recept</x:v>
      </x:c>
      <x:c r="B7" s="5"/>
      <x:c r="C7" s="3" t="str">
        <x:v>Aantal uit de hele batch</x:v>
      </x:c>
      <x:c r="D7" s="3"/>
      <x:c r="E7" s="3"/>
      <x:c r="F7" s="3"/>
      <x:c r="G7" s="2"/>
      <x:c r="H7" s="2" t="str">
        <x:v>Ingrediëntenkosten</x:v>
      </x:c>
      <x:c r="I7" s="2"/>
      <x:c r="J7" s="15" t="str">
        <x:f>IF(J10&lt;&gt;"Invoer compleet","",SUM(G12:G26)/B7)</x:f>
      </x:c>
    </x:row>
    <x:row r="8" ht="27" customHeight="1">
      <x:c r="A8" s="6" t="str">
        <x:v>Btw-percentage</x:v>
      </x:c>
      <x:c r="B8" s="5"/>
      <x:c r="C8" s="3" t="str">
        <x:v>Vul het toepasselijke percentage in</x:v>
      </x:c>
      <x:c r="D8" s="3"/>
      <x:c r="E8" s="3"/>
      <x:c r="F8" s="3"/>
      <x:c r="G8" s="2"/>
      <x:c r="H8" s="2" t="str">
        <x:v>Ingrediëntenbijdrage</x:v>
      </x:c>
      <x:c r="I8" s="2"/>
      <x:c r="J8" s="15" t="str">
        <x:f>IF(J7="","",J6-J7)</x:f>
      </x:c>
    </x:row>
    <x:row r="9" ht="27" customHeight="1">
      <x:c r="A9" s="2"/>
      <x:c r="B9" s="2"/>
      <x:c r="C9" s="2"/>
      <x:c r="D9" s="2"/>
      <x:c r="E9" s="2"/>
      <x:c r="F9" s="2"/>
      <x:c r="G9" s="2"/>
      <x:c r="H9" s="2" t="str">
        <x:v>Inkoop / omzet excl. btw</x:v>
      </x:c>
      <x:c r="I9" s="2"/>
      <x:c r="J9" s="16" t="str">
        <x:f>IF(J7="","",J7/J6)</x:f>
      </x:c>
    </x:row>
    <x:row r="10" ht="27" customHeight="1">
      <x:c r="A10" s="2"/>
      <x:c r="B10" s="2"/>
      <x:c r="C10" s="2"/>
      <x:c r="D10" s="2"/>
      <x:c r="E10" s="2"/>
      <x:c r="F10" s="2"/>
      <x:c r="G10" s="2"/>
      <x:c r="H10" s="2" t="str">
        <x:v>Invoercontrole</x:v>
      </x:c>
      <x:c r="I10" s="2"/>
      <x:c r="J10" s="17" t="str">
        <x:f>IF(OR(B5="",COUNTIF(G12:G26,"Controleer")&gt;0,COUNTA(A12:A26)=0,NOT(ISNUMBER(B7)),B7&lt;=0,J6=""),"Nog aanvullen","Invoer compleet")</x:f>
        <x:v>Nog aanvullen</x:v>
      </x:c>
    </x:row>
    <x:row r="11" ht="54" customHeight="1">
      <x:c r="A11" s="9" t="str">
        <x:v>Ingrediënt</x:v>
      </x:c>
      <x:c r="B11" s="9" t="str">
        <x:v>Eenheid</x:v>
      </x:c>
      <x:c r="C11" s="9" t="str">
        <x:v>Inhoud verpakking</x:v>
      </x:c>
      <x:c r="D11" s="9" t="str">
        <x:v>Prijs verpakking excl. btw</x:v>
      </x:c>
      <x:c r="E11" s="9" t="str">
        <x:v>Bruikbare opbrengst %</x:v>
      </x:c>
      <x:c r="F11" s="9" t="str">
        <x:v>Netto nodig hele batch</x:v>
      </x:c>
      <x:c r="G11" s="9" t="str">
        <x:v>Kosten hele batch</x:v>
      </x:c>
      <x:c r="H11" s="9" t="str">
        <x:v>Bron / datum inkoopprijs</x:v>
      </x:c>
      <x:c r="I11" s="2"/>
      <x:c r="J11" s="2"/>
    </x:row>
    <x:row r="12" ht="27" customHeight="1">
      <x:c r="A12" s="23"/>
      <x:c r="B12" s="23"/>
      <x:c r="C12" s="24"/>
      <x:c r="D12" s="25"/>
      <x:c r="E12" s="24"/>
      <x:c r="F12" s="24"/>
      <x:c r="G12" s="26" t="str">
        <x:f>IF(COUNTA(A12:F12)=0,"",IF(OR(A12="",AND(B12&lt;&gt;"kg",B12&lt;&gt;"l",B12&lt;&gt;"stuks"),NOT(ISNUMBER(C12)),C12&lt;=0,NOT(ISNUMBER(D12)),D12&lt;0,NOT(ISNUMBER(E12)),E12&lt;=0,E12&gt;100,NOT(ISNUMBER(F12)),F12&lt;0),"Controleer",D12/C12*F12/(E12/100)))</x:f>
      </x:c>
      <x:c r="H12" s="23"/>
      <x:c r="I12" s="2"/>
      <x:c r="J12" s="2"/>
    </x:row>
    <x:row r="13" ht="27" customHeight="1">
      <x:c r="A13" s="23"/>
      <x:c r="B13" s="23"/>
      <x:c r="C13" s="24"/>
      <x:c r="D13" s="25"/>
      <x:c r="E13" s="24"/>
      <x:c r="F13" s="24"/>
      <x:c r="G13" s="26" t="str">
        <x:f>IF(COUNTA(A13:F13)=0,"",IF(OR(A13="",AND(B13&lt;&gt;"kg",B13&lt;&gt;"l",B13&lt;&gt;"stuks"),NOT(ISNUMBER(C13)),C13&lt;=0,NOT(ISNUMBER(D13)),D13&lt;0,NOT(ISNUMBER(E13)),E13&lt;=0,E13&gt;100,NOT(ISNUMBER(F13)),F13&lt;0),"Controleer",D13/C13*F13/(E13/100)))</x:f>
      </x:c>
      <x:c r="H13" s="23"/>
      <x:c r="I13" s="2"/>
      <x:c r="J13" s="2"/>
    </x:row>
    <x:row r="14" ht="27" customHeight="1">
      <x:c r="A14" s="23"/>
      <x:c r="B14" s="23"/>
      <x:c r="C14" s="24"/>
      <x:c r="D14" s="25"/>
      <x:c r="E14" s="24"/>
      <x:c r="F14" s="24"/>
      <x:c r="G14" s="26" t="str">
        <x:f>IF(COUNTA(A14:F14)=0,"",IF(OR(A14="",AND(B14&lt;&gt;"kg",B14&lt;&gt;"l",B14&lt;&gt;"stuks"),NOT(ISNUMBER(C14)),C14&lt;=0,NOT(ISNUMBER(D14)),D14&lt;0,NOT(ISNUMBER(E14)),E14&lt;=0,E14&gt;100,NOT(ISNUMBER(F14)),F14&lt;0),"Controleer",D14/C14*F14/(E14/100)))</x:f>
      </x:c>
      <x:c r="H14" s="23"/>
      <x:c r="I14" s="2"/>
      <x:c r="J14" s="2"/>
    </x:row>
    <x:row r="15" ht="27" customHeight="1">
      <x:c r="A15" s="23"/>
      <x:c r="B15" s="23"/>
      <x:c r="C15" s="24"/>
      <x:c r="D15" s="25"/>
      <x:c r="E15" s="24"/>
      <x:c r="F15" s="24"/>
      <x:c r="G15" s="26" t="str">
        <x:f>IF(COUNTA(A15:F15)=0,"",IF(OR(A15="",AND(B15&lt;&gt;"kg",B15&lt;&gt;"l",B15&lt;&gt;"stuks"),NOT(ISNUMBER(C15)),C15&lt;=0,NOT(ISNUMBER(D15)),D15&lt;0,NOT(ISNUMBER(E15)),E15&lt;=0,E15&gt;100,NOT(ISNUMBER(F15)),F15&lt;0),"Controleer",D15/C15*F15/(E15/100)))</x:f>
      </x:c>
      <x:c r="H15" s="23"/>
      <x:c r="I15" s="2"/>
      <x:c r="J15" s="2"/>
    </x:row>
    <x:row r="16" ht="27" customHeight="1">
      <x:c r="A16" s="23"/>
      <x:c r="B16" s="23"/>
      <x:c r="C16" s="24"/>
      <x:c r="D16" s="25"/>
      <x:c r="E16" s="24"/>
      <x:c r="F16" s="24"/>
      <x:c r="G16" s="26" t="str">
        <x:f>IF(COUNTA(A16:F16)=0,"",IF(OR(A16="",AND(B16&lt;&gt;"kg",B16&lt;&gt;"l",B16&lt;&gt;"stuks"),NOT(ISNUMBER(C16)),C16&lt;=0,NOT(ISNUMBER(D16)),D16&lt;0,NOT(ISNUMBER(E16)),E16&lt;=0,E16&gt;100,NOT(ISNUMBER(F16)),F16&lt;0),"Controleer",D16/C16*F16/(E16/100)))</x:f>
      </x:c>
      <x:c r="H16" s="23"/>
      <x:c r="I16" s="2"/>
      <x:c r="J16" s="2"/>
    </x:row>
    <x:row r="17" ht="27" customHeight="1">
      <x:c r="A17" s="23"/>
      <x:c r="B17" s="23"/>
      <x:c r="C17" s="24"/>
      <x:c r="D17" s="25"/>
      <x:c r="E17" s="24"/>
      <x:c r="F17" s="24"/>
      <x:c r="G17" s="26" t="str">
        <x:f>IF(COUNTA(A17:F17)=0,"",IF(OR(A17="",AND(B17&lt;&gt;"kg",B17&lt;&gt;"l",B17&lt;&gt;"stuks"),NOT(ISNUMBER(C17)),C17&lt;=0,NOT(ISNUMBER(D17)),D17&lt;0,NOT(ISNUMBER(E17)),E17&lt;=0,E17&gt;100,NOT(ISNUMBER(F17)),F17&lt;0),"Controleer",D17/C17*F17/(E17/100)))</x:f>
      </x:c>
      <x:c r="H17" s="23"/>
      <x:c r="I17" s="2"/>
      <x:c r="J17" s="2"/>
    </x:row>
    <x:row r="18" ht="27" customHeight="1">
      <x:c r="A18" s="23"/>
      <x:c r="B18" s="23"/>
      <x:c r="C18" s="24"/>
      <x:c r="D18" s="25"/>
      <x:c r="E18" s="24"/>
      <x:c r="F18" s="24"/>
      <x:c r="G18" s="26" t="str">
        <x:f>IF(COUNTA(A18:F18)=0,"",IF(OR(A18="",AND(B18&lt;&gt;"kg",B18&lt;&gt;"l",B18&lt;&gt;"stuks"),NOT(ISNUMBER(C18)),C18&lt;=0,NOT(ISNUMBER(D18)),D18&lt;0,NOT(ISNUMBER(E18)),E18&lt;=0,E18&gt;100,NOT(ISNUMBER(F18)),F18&lt;0),"Controleer",D18/C18*F18/(E18/100)))</x:f>
      </x:c>
      <x:c r="H18" s="23"/>
      <x:c r="I18" s="2"/>
      <x:c r="J18" s="2"/>
    </x:row>
    <x:row r="19" ht="27" customHeight="1">
      <x:c r="A19" s="23"/>
      <x:c r="B19" s="23"/>
      <x:c r="C19" s="24"/>
      <x:c r="D19" s="25"/>
      <x:c r="E19" s="24"/>
      <x:c r="F19" s="24"/>
      <x:c r="G19" s="26" t="str">
        <x:f>IF(COUNTA(A19:F19)=0,"",IF(OR(A19="",AND(B19&lt;&gt;"kg",B19&lt;&gt;"l",B19&lt;&gt;"stuks"),NOT(ISNUMBER(C19)),C19&lt;=0,NOT(ISNUMBER(D19)),D19&lt;0,NOT(ISNUMBER(E19)),E19&lt;=0,E19&gt;100,NOT(ISNUMBER(F19)),F19&lt;0),"Controleer",D19/C19*F19/(E19/100)))</x:f>
      </x:c>
      <x:c r="H19" s="23"/>
      <x:c r="I19" s="2"/>
      <x:c r="J19" s="2"/>
    </x:row>
    <x:row r="20" ht="27" customHeight="1">
      <x:c r="A20" s="23"/>
      <x:c r="B20" s="23"/>
      <x:c r="C20" s="24"/>
      <x:c r="D20" s="25"/>
      <x:c r="E20" s="24"/>
      <x:c r="F20" s="24"/>
      <x:c r="G20" s="26" t="str">
        <x:f>IF(COUNTA(A20:F20)=0,"",IF(OR(A20="",AND(B20&lt;&gt;"kg",B20&lt;&gt;"l",B20&lt;&gt;"stuks"),NOT(ISNUMBER(C20)),C20&lt;=0,NOT(ISNUMBER(D20)),D20&lt;0,NOT(ISNUMBER(E20)),E20&lt;=0,E20&gt;100,NOT(ISNUMBER(F20)),F20&lt;0),"Controleer",D20/C20*F20/(E20/100)))</x:f>
      </x:c>
      <x:c r="H20" s="23"/>
      <x:c r="I20" s="2"/>
      <x:c r="J20" s="2"/>
    </x:row>
    <x:row r="21" ht="27" customHeight="1">
      <x:c r="A21" s="23"/>
      <x:c r="B21" s="23"/>
      <x:c r="C21" s="24"/>
      <x:c r="D21" s="25"/>
      <x:c r="E21" s="24"/>
      <x:c r="F21" s="24"/>
      <x:c r="G21" s="26" t="str">
        <x:f>IF(COUNTA(A21:F21)=0,"",IF(OR(A21="",AND(B21&lt;&gt;"kg",B21&lt;&gt;"l",B21&lt;&gt;"stuks"),NOT(ISNUMBER(C21)),C21&lt;=0,NOT(ISNUMBER(D21)),D21&lt;0,NOT(ISNUMBER(E21)),E21&lt;=0,E21&gt;100,NOT(ISNUMBER(F21)),F21&lt;0),"Controleer",D21/C21*F21/(E21/100)))</x:f>
      </x:c>
      <x:c r="H21" s="23"/>
      <x:c r="I21" s="2"/>
      <x:c r="J21" s="2"/>
    </x:row>
    <x:row r="22" ht="27" customHeight="1">
      <x:c r="A22" s="23"/>
      <x:c r="B22" s="23"/>
      <x:c r="C22" s="24"/>
      <x:c r="D22" s="25"/>
      <x:c r="E22" s="24"/>
      <x:c r="F22" s="24"/>
      <x:c r="G22" s="26" t="str">
        <x:f>IF(COUNTA(A22:F22)=0,"",IF(OR(A22="",AND(B22&lt;&gt;"kg",B22&lt;&gt;"l",B22&lt;&gt;"stuks"),NOT(ISNUMBER(C22)),C22&lt;=0,NOT(ISNUMBER(D22)),D22&lt;0,NOT(ISNUMBER(E22)),E22&lt;=0,E22&gt;100,NOT(ISNUMBER(F22)),F22&lt;0),"Controleer",D22/C22*F22/(E22/100)))</x:f>
      </x:c>
      <x:c r="H22" s="23"/>
      <x:c r="I22" s="2"/>
      <x:c r="J22" s="2"/>
    </x:row>
    <x:row r="23" ht="27" customHeight="1">
      <x:c r="A23" s="23"/>
      <x:c r="B23" s="23"/>
      <x:c r="C23" s="24"/>
      <x:c r="D23" s="25"/>
      <x:c r="E23" s="24"/>
      <x:c r="F23" s="24"/>
      <x:c r="G23" s="26" t="str">
        <x:f>IF(COUNTA(A23:F23)=0,"",IF(OR(A23="",AND(B23&lt;&gt;"kg",B23&lt;&gt;"l",B23&lt;&gt;"stuks"),NOT(ISNUMBER(C23)),C23&lt;=0,NOT(ISNUMBER(D23)),D23&lt;0,NOT(ISNUMBER(E23)),E23&lt;=0,E23&gt;100,NOT(ISNUMBER(F23)),F23&lt;0),"Controleer",D23/C23*F23/(E23/100)))</x:f>
      </x:c>
      <x:c r="H23" s="23"/>
      <x:c r="I23" s="2"/>
      <x:c r="J23" s="2"/>
    </x:row>
    <x:row r="24" ht="27" customHeight="1">
      <x:c r="A24" s="23"/>
      <x:c r="B24" s="23"/>
      <x:c r="C24" s="24"/>
      <x:c r="D24" s="25"/>
      <x:c r="E24" s="24"/>
      <x:c r="F24" s="24"/>
      <x:c r="G24" s="26" t="str">
        <x:f>IF(COUNTA(A24:F24)=0,"",IF(OR(A24="",AND(B24&lt;&gt;"kg",B24&lt;&gt;"l",B24&lt;&gt;"stuks"),NOT(ISNUMBER(C24)),C24&lt;=0,NOT(ISNUMBER(D24)),D24&lt;0,NOT(ISNUMBER(E24)),E24&lt;=0,E24&gt;100,NOT(ISNUMBER(F24)),F24&lt;0),"Controleer",D24/C24*F24/(E24/100)))</x:f>
      </x:c>
      <x:c r="H24" s="23"/>
      <x:c r="I24" s="2"/>
      <x:c r="J24" s="2"/>
    </x:row>
    <x:row r="25" ht="27" customHeight="1">
      <x:c r="A25" s="23"/>
      <x:c r="B25" s="23"/>
      <x:c r="C25" s="24"/>
      <x:c r="D25" s="25"/>
      <x:c r="E25" s="24"/>
      <x:c r="F25" s="24"/>
      <x:c r="G25" s="26" t="str">
        <x:f>IF(COUNTA(A25:F25)=0,"",IF(OR(A25="",AND(B25&lt;&gt;"kg",B25&lt;&gt;"l",B25&lt;&gt;"stuks"),NOT(ISNUMBER(C25)),C25&lt;=0,NOT(ISNUMBER(D25)),D25&lt;0,NOT(ISNUMBER(E25)),E25&lt;=0,E25&gt;100,NOT(ISNUMBER(F25)),F25&lt;0),"Controleer",D25/C25*F25/(E25/100)))</x:f>
      </x:c>
      <x:c r="H25" s="23"/>
      <x:c r="I25" s="2"/>
      <x:c r="J25" s="2"/>
    </x:row>
    <x:row r="26" ht="27" customHeight="1">
      <x:c r="A26" s="23"/>
      <x:c r="B26" s="23"/>
      <x:c r="C26" s="24"/>
      <x:c r="D26" s="25"/>
      <x:c r="E26" s="24"/>
      <x:c r="F26" s="24"/>
      <x:c r="G26" s="26" t="str">
        <x:f>IF(COUNTA(A26:F26)=0,"",IF(OR(A26="",AND(B26&lt;&gt;"kg",B26&lt;&gt;"l",B26&lt;&gt;"stuks"),NOT(ISNUMBER(C26)),C26&lt;=0,NOT(ISNUMBER(D26)),D26&lt;0,NOT(ISNUMBER(E26)),E26&lt;=0,E26&gt;100,NOT(ISNUMBER(F26)),F26&lt;0),"Controleer",D26/C26*F26/(E26/100)))</x:f>
      </x:c>
      <x:c r="H26" s="23"/>
      <x:c r="I26" s="2"/>
      <x:c r="J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45" customHeight="1">
      <x:c r="A28" s="3" t="str">
        <x:v>Ingrediëntenbijdrage is géén nettowinst. Personeel, energie, huur, overige kosten en eventuele latere verspilling zijn hier niet afgetrokken.</x:v>
      </x:c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8" customHeight="1">
      <x:c r="A30" s="9" t="str">
        <x:v>Eigen aannames en aandachtspunten</x:v>
      </x:c>
      <x:c r="B30" s="9"/>
      <x:c r="C30" s="9"/>
      <x:c r="D30" s="9"/>
      <x:c r="E30" s="9"/>
      <x:c r="F30" s="9"/>
      <x:c r="G30" s="9"/>
      <x:c r="H30" s="9"/>
      <x:c r="I30" s="9"/>
      <x:c r="J30" s="9"/>
    </x:row>
    <x:row r="31" ht="4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 ht="4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 ht="4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44" customHeight="1">
      <x:c r="A35" s="3" t="str">
        <x:v>100 gram = 0,100 kg · 50 ml = 0,050 l. Vul bij opbrengst het bruikbare deel in, niet het afvalpercentage. Tel hetzelfde snijverlies niet nogmaals op.</x:v>
      </x:c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2:J2"/>
    <x:mergeCell ref="A3:J3"/>
    <x:mergeCell ref="B5:F5"/>
    <x:mergeCell ref="C6:F8"/>
    <x:mergeCell ref="H5:J5"/>
    <x:mergeCell ref="A28:J28"/>
    <x:mergeCell ref="A30:J30"/>
    <x:mergeCell ref="A31:J31"/>
    <x:mergeCell ref="A32:J32"/>
    <x:mergeCell ref="A33:J33"/>
    <x:mergeCell ref="A35:J35"/>
  </x:mergeCells>
  <x:dataValidations count="2">
    <x:dataValidation type="list" sqref="B12:B26">
      <x:formula1>"kg,l,stuks"</x:formula1>
    </x:dataValidation>
    <x:dataValidation type="decimal" operator="between" sqref="E12:E26">
      <x:formula1>0.01</x:formula1>
      <x:formula2>100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14B3B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7" hidden="0" customWidth="1"/>
    <x:col min="4" max="4" width="20" hidden="0" customWidth="1"/>
    <x:col min="5" max="5" width="18" hidden="0" customWidth="1"/>
    <x:col min="6" max="6" width="20" hidden="0" customWidth="1"/>
    <x:col min="7" max="7" width="19" hidden="0" customWidth="1"/>
    <x:col min="8" max="8" width="28" hidden="0" customWidth="1"/>
    <x:col min="9" max="9" width="3" hidden="0" customWidth="1"/>
    <x:col min="10" max="10" width="2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2" customHeight="1">
      <x:c r="A2" s="4" t="str">
        <x:v>Gerecht 3 — jouw recept en calculatie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2" customHeight="1">
      <x:c r="A3" s="3" t="str">
        <x:v>Geel = invoer · groen = berekening. Vul actuele inkoopprijzen exclusief btw in. Hoeveelheden binnen een rij altijd in dezelfde eenheid.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6" t="str">
        <x:v>Gerechtnaam</x:v>
      </x:c>
      <x:c r="B5" s="5"/>
      <x:c r="C5" s="5"/>
      <x:c r="D5" s="5"/>
      <x:c r="E5" s="5"/>
      <x:c r="F5" s="5"/>
      <x:c r="G5" s="2"/>
      <x:c r="H5" s="9" t="str">
        <x:v>Uitkomst per portie</x:v>
      </x:c>
      <x:c r="I5" s="9"/>
      <x:c r="J5" s="9"/>
    </x:row>
    <x:row r="6" ht="27" customHeight="1">
      <x:c r="A6" s="6" t="str">
        <x:v>Verkoopprijs incl. btw</x:v>
      </x:c>
      <x:c r="B6" s="5"/>
      <x:c r="C6" s="3" t="str">
        <x:v>Verkoopprijs geldt per portie. Ingrediënten hieronder horen bij de hele batch. Opbrengst 80 betekent: 80% bruikbaar na snijden/bereiden. Vul 100 in als er geen verlies is.</x:v>
      </x:c>
      <x:c r="D6" s="3"/>
      <x:c r="E6" s="3"/>
      <x:c r="F6" s="3"/>
      <x:c r="G6" s="2"/>
      <x:c r="H6" s="2" t="str">
        <x:v>Omzet excl. btw</x:v>
      </x:c>
      <x:c r="I6" s="2"/>
      <x:c r="J6" s="15" t="str">
        <x:f>IF(OR(NOT(ISNUMBER(B6)),B6&lt;=0,NOT(ISNUMBER(B8)),B8&lt;0,B8&gt;100),"",B6/(1+B8/100))</x:f>
      </x:c>
    </x:row>
    <x:row r="7" ht="27" customHeight="1">
      <x:c r="A7" s="6" t="str">
        <x:v>Porties uit dit recept</x:v>
      </x:c>
      <x:c r="B7" s="5"/>
      <x:c r="C7" s="3" t="str">
        <x:v>Aantal uit de hele batch</x:v>
      </x:c>
      <x:c r="D7" s="3"/>
      <x:c r="E7" s="3"/>
      <x:c r="F7" s="3"/>
      <x:c r="G7" s="2"/>
      <x:c r="H7" s="2" t="str">
        <x:v>Ingrediëntenkosten</x:v>
      </x:c>
      <x:c r="I7" s="2"/>
      <x:c r="J7" s="15" t="str">
        <x:f>IF(J10&lt;&gt;"Invoer compleet","",SUM(G12:G26)/B7)</x:f>
      </x:c>
    </x:row>
    <x:row r="8" ht="27" customHeight="1">
      <x:c r="A8" s="6" t="str">
        <x:v>Btw-percentage</x:v>
      </x:c>
      <x:c r="B8" s="5"/>
      <x:c r="C8" s="3" t="str">
        <x:v>Vul het toepasselijke percentage in</x:v>
      </x:c>
      <x:c r="D8" s="3"/>
      <x:c r="E8" s="3"/>
      <x:c r="F8" s="3"/>
      <x:c r="G8" s="2"/>
      <x:c r="H8" s="2" t="str">
        <x:v>Ingrediëntenbijdrage</x:v>
      </x:c>
      <x:c r="I8" s="2"/>
      <x:c r="J8" s="15" t="str">
        <x:f>IF(J7="","",J6-J7)</x:f>
      </x:c>
    </x:row>
    <x:row r="9" ht="27" customHeight="1">
      <x:c r="A9" s="2"/>
      <x:c r="B9" s="2"/>
      <x:c r="C9" s="2"/>
      <x:c r="D9" s="2"/>
      <x:c r="E9" s="2"/>
      <x:c r="F9" s="2"/>
      <x:c r="G9" s="2"/>
      <x:c r="H9" s="2" t="str">
        <x:v>Inkoop / omzet excl. btw</x:v>
      </x:c>
      <x:c r="I9" s="2"/>
      <x:c r="J9" s="16" t="str">
        <x:f>IF(J7="","",J7/J6)</x:f>
      </x:c>
    </x:row>
    <x:row r="10" ht="27" customHeight="1">
      <x:c r="A10" s="2"/>
      <x:c r="B10" s="2"/>
      <x:c r="C10" s="2"/>
      <x:c r="D10" s="2"/>
      <x:c r="E10" s="2"/>
      <x:c r="F10" s="2"/>
      <x:c r="G10" s="2"/>
      <x:c r="H10" s="2" t="str">
        <x:v>Invoercontrole</x:v>
      </x:c>
      <x:c r="I10" s="2"/>
      <x:c r="J10" s="17" t="str">
        <x:f>IF(OR(B5="",COUNTIF(G12:G26,"Controleer")&gt;0,COUNTA(A12:A26)=0,NOT(ISNUMBER(B7)),B7&lt;=0,J6=""),"Nog aanvullen","Invoer compleet")</x:f>
        <x:v>Nog aanvullen</x:v>
      </x:c>
    </x:row>
    <x:row r="11" ht="54" customHeight="1">
      <x:c r="A11" s="9" t="str">
        <x:v>Ingrediënt</x:v>
      </x:c>
      <x:c r="B11" s="9" t="str">
        <x:v>Eenheid</x:v>
      </x:c>
      <x:c r="C11" s="9" t="str">
        <x:v>Inhoud verpakking</x:v>
      </x:c>
      <x:c r="D11" s="9" t="str">
        <x:v>Prijs verpakking excl. btw</x:v>
      </x:c>
      <x:c r="E11" s="9" t="str">
        <x:v>Bruikbare opbrengst %</x:v>
      </x:c>
      <x:c r="F11" s="9" t="str">
        <x:v>Netto nodig hele batch</x:v>
      </x:c>
      <x:c r="G11" s="9" t="str">
        <x:v>Kosten hele batch</x:v>
      </x:c>
      <x:c r="H11" s="9" t="str">
        <x:v>Bron / datum inkoopprijs</x:v>
      </x:c>
      <x:c r="I11" s="2"/>
      <x:c r="J11" s="2"/>
    </x:row>
    <x:row r="12" ht="27" customHeight="1">
      <x:c r="A12" s="23"/>
      <x:c r="B12" s="23"/>
      <x:c r="C12" s="24"/>
      <x:c r="D12" s="25"/>
      <x:c r="E12" s="24"/>
      <x:c r="F12" s="24"/>
      <x:c r="G12" s="26" t="str">
        <x:f>IF(COUNTA(A12:F12)=0,"",IF(OR(A12="",AND(B12&lt;&gt;"kg",B12&lt;&gt;"l",B12&lt;&gt;"stuks"),NOT(ISNUMBER(C12)),C12&lt;=0,NOT(ISNUMBER(D12)),D12&lt;0,NOT(ISNUMBER(E12)),E12&lt;=0,E12&gt;100,NOT(ISNUMBER(F12)),F12&lt;0),"Controleer",D12/C12*F12/(E12/100)))</x:f>
      </x:c>
      <x:c r="H12" s="23"/>
      <x:c r="I12" s="2"/>
      <x:c r="J12" s="2"/>
    </x:row>
    <x:row r="13" ht="27" customHeight="1">
      <x:c r="A13" s="23"/>
      <x:c r="B13" s="23"/>
      <x:c r="C13" s="24"/>
      <x:c r="D13" s="25"/>
      <x:c r="E13" s="24"/>
      <x:c r="F13" s="24"/>
      <x:c r="G13" s="26" t="str">
        <x:f>IF(COUNTA(A13:F13)=0,"",IF(OR(A13="",AND(B13&lt;&gt;"kg",B13&lt;&gt;"l",B13&lt;&gt;"stuks"),NOT(ISNUMBER(C13)),C13&lt;=0,NOT(ISNUMBER(D13)),D13&lt;0,NOT(ISNUMBER(E13)),E13&lt;=0,E13&gt;100,NOT(ISNUMBER(F13)),F13&lt;0),"Controleer",D13/C13*F13/(E13/100)))</x:f>
      </x:c>
      <x:c r="H13" s="23"/>
      <x:c r="I13" s="2"/>
      <x:c r="J13" s="2"/>
    </x:row>
    <x:row r="14" ht="27" customHeight="1">
      <x:c r="A14" s="23"/>
      <x:c r="B14" s="23"/>
      <x:c r="C14" s="24"/>
      <x:c r="D14" s="25"/>
      <x:c r="E14" s="24"/>
      <x:c r="F14" s="24"/>
      <x:c r="G14" s="26" t="str">
        <x:f>IF(COUNTA(A14:F14)=0,"",IF(OR(A14="",AND(B14&lt;&gt;"kg",B14&lt;&gt;"l",B14&lt;&gt;"stuks"),NOT(ISNUMBER(C14)),C14&lt;=0,NOT(ISNUMBER(D14)),D14&lt;0,NOT(ISNUMBER(E14)),E14&lt;=0,E14&gt;100,NOT(ISNUMBER(F14)),F14&lt;0),"Controleer",D14/C14*F14/(E14/100)))</x:f>
      </x:c>
      <x:c r="H14" s="23"/>
      <x:c r="I14" s="2"/>
      <x:c r="J14" s="2"/>
    </x:row>
    <x:row r="15" ht="27" customHeight="1">
      <x:c r="A15" s="23"/>
      <x:c r="B15" s="23"/>
      <x:c r="C15" s="24"/>
      <x:c r="D15" s="25"/>
      <x:c r="E15" s="24"/>
      <x:c r="F15" s="24"/>
      <x:c r="G15" s="26" t="str">
        <x:f>IF(COUNTA(A15:F15)=0,"",IF(OR(A15="",AND(B15&lt;&gt;"kg",B15&lt;&gt;"l",B15&lt;&gt;"stuks"),NOT(ISNUMBER(C15)),C15&lt;=0,NOT(ISNUMBER(D15)),D15&lt;0,NOT(ISNUMBER(E15)),E15&lt;=0,E15&gt;100,NOT(ISNUMBER(F15)),F15&lt;0),"Controleer",D15/C15*F15/(E15/100)))</x:f>
      </x:c>
      <x:c r="H15" s="23"/>
      <x:c r="I15" s="2"/>
      <x:c r="J15" s="2"/>
    </x:row>
    <x:row r="16" ht="27" customHeight="1">
      <x:c r="A16" s="23"/>
      <x:c r="B16" s="23"/>
      <x:c r="C16" s="24"/>
      <x:c r="D16" s="25"/>
      <x:c r="E16" s="24"/>
      <x:c r="F16" s="24"/>
      <x:c r="G16" s="26" t="str">
        <x:f>IF(COUNTA(A16:F16)=0,"",IF(OR(A16="",AND(B16&lt;&gt;"kg",B16&lt;&gt;"l",B16&lt;&gt;"stuks"),NOT(ISNUMBER(C16)),C16&lt;=0,NOT(ISNUMBER(D16)),D16&lt;0,NOT(ISNUMBER(E16)),E16&lt;=0,E16&gt;100,NOT(ISNUMBER(F16)),F16&lt;0),"Controleer",D16/C16*F16/(E16/100)))</x:f>
      </x:c>
      <x:c r="H16" s="23"/>
      <x:c r="I16" s="2"/>
      <x:c r="J16" s="2"/>
    </x:row>
    <x:row r="17" ht="27" customHeight="1">
      <x:c r="A17" s="23"/>
      <x:c r="B17" s="23"/>
      <x:c r="C17" s="24"/>
      <x:c r="D17" s="25"/>
      <x:c r="E17" s="24"/>
      <x:c r="F17" s="24"/>
      <x:c r="G17" s="26" t="str">
        <x:f>IF(COUNTA(A17:F17)=0,"",IF(OR(A17="",AND(B17&lt;&gt;"kg",B17&lt;&gt;"l",B17&lt;&gt;"stuks"),NOT(ISNUMBER(C17)),C17&lt;=0,NOT(ISNUMBER(D17)),D17&lt;0,NOT(ISNUMBER(E17)),E17&lt;=0,E17&gt;100,NOT(ISNUMBER(F17)),F17&lt;0),"Controleer",D17/C17*F17/(E17/100)))</x:f>
      </x:c>
      <x:c r="H17" s="23"/>
      <x:c r="I17" s="2"/>
      <x:c r="J17" s="2"/>
    </x:row>
    <x:row r="18" ht="27" customHeight="1">
      <x:c r="A18" s="23"/>
      <x:c r="B18" s="23"/>
      <x:c r="C18" s="24"/>
      <x:c r="D18" s="25"/>
      <x:c r="E18" s="24"/>
      <x:c r="F18" s="24"/>
      <x:c r="G18" s="26" t="str">
        <x:f>IF(COUNTA(A18:F18)=0,"",IF(OR(A18="",AND(B18&lt;&gt;"kg",B18&lt;&gt;"l",B18&lt;&gt;"stuks"),NOT(ISNUMBER(C18)),C18&lt;=0,NOT(ISNUMBER(D18)),D18&lt;0,NOT(ISNUMBER(E18)),E18&lt;=0,E18&gt;100,NOT(ISNUMBER(F18)),F18&lt;0),"Controleer",D18/C18*F18/(E18/100)))</x:f>
      </x:c>
      <x:c r="H18" s="23"/>
      <x:c r="I18" s="2"/>
      <x:c r="J18" s="2"/>
    </x:row>
    <x:row r="19" ht="27" customHeight="1">
      <x:c r="A19" s="23"/>
      <x:c r="B19" s="23"/>
      <x:c r="C19" s="24"/>
      <x:c r="D19" s="25"/>
      <x:c r="E19" s="24"/>
      <x:c r="F19" s="24"/>
      <x:c r="G19" s="26" t="str">
        <x:f>IF(COUNTA(A19:F19)=0,"",IF(OR(A19="",AND(B19&lt;&gt;"kg",B19&lt;&gt;"l",B19&lt;&gt;"stuks"),NOT(ISNUMBER(C19)),C19&lt;=0,NOT(ISNUMBER(D19)),D19&lt;0,NOT(ISNUMBER(E19)),E19&lt;=0,E19&gt;100,NOT(ISNUMBER(F19)),F19&lt;0),"Controleer",D19/C19*F19/(E19/100)))</x:f>
      </x:c>
      <x:c r="H19" s="23"/>
      <x:c r="I19" s="2"/>
      <x:c r="J19" s="2"/>
    </x:row>
    <x:row r="20" ht="27" customHeight="1">
      <x:c r="A20" s="23"/>
      <x:c r="B20" s="23"/>
      <x:c r="C20" s="24"/>
      <x:c r="D20" s="25"/>
      <x:c r="E20" s="24"/>
      <x:c r="F20" s="24"/>
      <x:c r="G20" s="26" t="str">
        <x:f>IF(COUNTA(A20:F20)=0,"",IF(OR(A20="",AND(B20&lt;&gt;"kg",B20&lt;&gt;"l",B20&lt;&gt;"stuks"),NOT(ISNUMBER(C20)),C20&lt;=0,NOT(ISNUMBER(D20)),D20&lt;0,NOT(ISNUMBER(E20)),E20&lt;=0,E20&gt;100,NOT(ISNUMBER(F20)),F20&lt;0),"Controleer",D20/C20*F20/(E20/100)))</x:f>
      </x:c>
      <x:c r="H20" s="23"/>
      <x:c r="I20" s="2"/>
      <x:c r="J20" s="2"/>
    </x:row>
    <x:row r="21" ht="27" customHeight="1">
      <x:c r="A21" s="23"/>
      <x:c r="B21" s="23"/>
      <x:c r="C21" s="24"/>
      <x:c r="D21" s="25"/>
      <x:c r="E21" s="24"/>
      <x:c r="F21" s="24"/>
      <x:c r="G21" s="26" t="str">
        <x:f>IF(COUNTA(A21:F21)=0,"",IF(OR(A21="",AND(B21&lt;&gt;"kg",B21&lt;&gt;"l",B21&lt;&gt;"stuks"),NOT(ISNUMBER(C21)),C21&lt;=0,NOT(ISNUMBER(D21)),D21&lt;0,NOT(ISNUMBER(E21)),E21&lt;=0,E21&gt;100,NOT(ISNUMBER(F21)),F21&lt;0),"Controleer",D21/C21*F21/(E21/100)))</x:f>
      </x:c>
      <x:c r="H21" s="23"/>
      <x:c r="I21" s="2"/>
      <x:c r="J21" s="2"/>
    </x:row>
    <x:row r="22" ht="27" customHeight="1">
      <x:c r="A22" s="23"/>
      <x:c r="B22" s="23"/>
      <x:c r="C22" s="24"/>
      <x:c r="D22" s="25"/>
      <x:c r="E22" s="24"/>
      <x:c r="F22" s="24"/>
      <x:c r="G22" s="26" t="str">
        <x:f>IF(COUNTA(A22:F22)=0,"",IF(OR(A22="",AND(B22&lt;&gt;"kg",B22&lt;&gt;"l",B22&lt;&gt;"stuks"),NOT(ISNUMBER(C22)),C22&lt;=0,NOT(ISNUMBER(D22)),D22&lt;0,NOT(ISNUMBER(E22)),E22&lt;=0,E22&gt;100,NOT(ISNUMBER(F22)),F22&lt;0),"Controleer",D22/C22*F22/(E22/100)))</x:f>
      </x:c>
      <x:c r="H22" s="23"/>
      <x:c r="I22" s="2"/>
      <x:c r="J22" s="2"/>
    </x:row>
    <x:row r="23" ht="27" customHeight="1">
      <x:c r="A23" s="23"/>
      <x:c r="B23" s="23"/>
      <x:c r="C23" s="24"/>
      <x:c r="D23" s="25"/>
      <x:c r="E23" s="24"/>
      <x:c r="F23" s="24"/>
      <x:c r="G23" s="26" t="str">
        <x:f>IF(COUNTA(A23:F23)=0,"",IF(OR(A23="",AND(B23&lt;&gt;"kg",B23&lt;&gt;"l",B23&lt;&gt;"stuks"),NOT(ISNUMBER(C23)),C23&lt;=0,NOT(ISNUMBER(D23)),D23&lt;0,NOT(ISNUMBER(E23)),E23&lt;=0,E23&gt;100,NOT(ISNUMBER(F23)),F23&lt;0),"Controleer",D23/C23*F23/(E23/100)))</x:f>
      </x:c>
      <x:c r="H23" s="23"/>
      <x:c r="I23" s="2"/>
      <x:c r="J23" s="2"/>
    </x:row>
    <x:row r="24" ht="27" customHeight="1">
      <x:c r="A24" s="23"/>
      <x:c r="B24" s="23"/>
      <x:c r="C24" s="24"/>
      <x:c r="D24" s="25"/>
      <x:c r="E24" s="24"/>
      <x:c r="F24" s="24"/>
      <x:c r="G24" s="26" t="str">
        <x:f>IF(COUNTA(A24:F24)=0,"",IF(OR(A24="",AND(B24&lt;&gt;"kg",B24&lt;&gt;"l",B24&lt;&gt;"stuks"),NOT(ISNUMBER(C24)),C24&lt;=0,NOT(ISNUMBER(D24)),D24&lt;0,NOT(ISNUMBER(E24)),E24&lt;=0,E24&gt;100,NOT(ISNUMBER(F24)),F24&lt;0),"Controleer",D24/C24*F24/(E24/100)))</x:f>
      </x:c>
      <x:c r="H24" s="23"/>
      <x:c r="I24" s="2"/>
      <x:c r="J24" s="2"/>
    </x:row>
    <x:row r="25" ht="27" customHeight="1">
      <x:c r="A25" s="23"/>
      <x:c r="B25" s="23"/>
      <x:c r="C25" s="24"/>
      <x:c r="D25" s="25"/>
      <x:c r="E25" s="24"/>
      <x:c r="F25" s="24"/>
      <x:c r="G25" s="26" t="str">
        <x:f>IF(COUNTA(A25:F25)=0,"",IF(OR(A25="",AND(B25&lt;&gt;"kg",B25&lt;&gt;"l",B25&lt;&gt;"stuks"),NOT(ISNUMBER(C25)),C25&lt;=0,NOT(ISNUMBER(D25)),D25&lt;0,NOT(ISNUMBER(E25)),E25&lt;=0,E25&gt;100,NOT(ISNUMBER(F25)),F25&lt;0),"Controleer",D25/C25*F25/(E25/100)))</x:f>
      </x:c>
      <x:c r="H25" s="23"/>
      <x:c r="I25" s="2"/>
      <x:c r="J25" s="2"/>
    </x:row>
    <x:row r="26" ht="27" customHeight="1">
      <x:c r="A26" s="23"/>
      <x:c r="B26" s="23"/>
      <x:c r="C26" s="24"/>
      <x:c r="D26" s="25"/>
      <x:c r="E26" s="24"/>
      <x:c r="F26" s="24"/>
      <x:c r="G26" s="26" t="str">
        <x:f>IF(COUNTA(A26:F26)=0,"",IF(OR(A26="",AND(B26&lt;&gt;"kg",B26&lt;&gt;"l",B26&lt;&gt;"stuks"),NOT(ISNUMBER(C26)),C26&lt;=0,NOT(ISNUMBER(D26)),D26&lt;0,NOT(ISNUMBER(E26)),E26&lt;=0,E26&gt;100,NOT(ISNUMBER(F26)),F26&lt;0),"Controleer",D26/C26*F26/(E26/100)))</x:f>
      </x:c>
      <x:c r="H26" s="23"/>
      <x:c r="I26" s="2"/>
      <x:c r="J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45" customHeight="1">
      <x:c r="A28" s="3" t="str">
        <x:v>Ingrediëntenbijdrage is géén nettowinst. Personeel, energie, huur, overige kosten en eventuele latere verspilling zijn hier niet afgetrokken.</x:v>
      </x:c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8" customHeight="1">
      <x:c r="A30" s="9" t="str">
        <x:v>Eigen aannames en aandachtspunten</x:v>
      </x:c>
      <x:c r="B30" s="9"/>
      <x:c r="C30" s="9"/>
      <x:c r="D30" s="9"/>
      <x:c r="E30" s="9"/>
      <x:c r="F30" s="9"/>
      <x:c r="G30" s="9"/>
      <x:c r="H30" s="9"/>
      <x:c r="I30" s="9"/>
      <x:c r="J30" s="9"/>
    </x:row>
    <x:row r="31" ht="4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 ht="4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 ht="4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44" customHeight="1">
      <x:c r="A35" s="3" t="str">
        <x:v>100 gram = 0,100 kg · 50 ml = 0,050 l. Vul bij opbrengst het bruikbare deel in, niet het afvalpercentage. Tel hetzelfde snijverlies niet nogmaals op.</x:v>
      </x:c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2:J2"/>
    <x:mergeCell ref="A3:J3"/>
    <x:mergeCell ref="B5:F5"/>
    <x:mergeCell ref="C6:F8"/>
    <x:mergeCell ref="H5:J5"/>
    <x:mergeCell ref="A28:J28"/>
    <x:mergeCell ref="A30:J30"/>
    <x:mergeCell ref="A31:J31"/>
    <x:mergeCell ref="A32:J32"/>
    <x:mergeCell ref="A33:J33"/>
    <x:mergeCell ref="A35:J35"/>
  </x:mergeCells>
  <x:dataValidations count="2">
    <x:dataValidation type="list" sqref="B12:B26">
      <x:formula1>"kg,l,stuks"</x:formula1>
    </x:dataValidation>
    <x:dataValidation type="decimal" operator="between" sqref="E12:E26">
      <x:formula1>0.01</x:formula1>
      <x:formula2>100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15C32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7" hidden="0" customWidth="1"/>
    <x:col min="4" max="4" width="20" hidden="0" customWidth="1"/>
    <x:col min="5" max="5" width="18" hidden="0" customWidth="1"/>
    <x:col min="6" max="6" width="20" hidden="0" customWidth="1"/>
    <x:col min="7" max="7" width="19" hidden="0" customWidth="1"/>
    <x:col min="8" max="8" width="28" hidden="0" customWidth="1"/>
    <x:col min="9" max="9" width="3" hidden="0" customWidth="1"/>
    <x:col min="10" max="10" width="2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42" customHeight="1">
      <x:c r="A2" s="4" t="str">
        <x:v>Fictief voorbeeld — geen klantresultaat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2" customHeight="1">
      <x:c r="A3" s="3" t="str">
        <x:v>Geel = invoer · groen = berekening. Vul actuele inkoopprijzen exclusief btw in. Hoeveelheden binnen een rij altijd in dezelfde eenheid.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6" t="str">
        <x:v>Gerechtnaam</x:v>
      </x:c>
      <x:c r="B5" s="5" t="str">
        <x:v>Fictief seizoensgerecht</x:v>
      </x:c>
      <x:c r="C5" s="5"/>
      <x:c r="D5" s="5"/>
      <x:c r="E5" s="5"/>
      <x:c r="F5" s="5"/>
      <x:c r="G5" s="2"/>
      <x:c r="H5" s="9" t="str">
        <x:v>Uitkomst per portie</x:v>
      </x:c>
      <x:c r="I5" s="9"/>
      <x:c r="J5" s="9"/>
    </x:row>
    <x:row r="6" ht="27" customHeight="1">
      <x:c r="A6" s="6" t="str">
        <x:v>Verkoopprijs incl. btw</x:v>
      </x:c>
      <x:c r="B6" s="5" t="n">
        <x:v>21.8</x:v>
      </x:c>
      <x:c r="C6" s="3" t="str">
        <x:v>Verkoopprijs geldt per portie. Ingrediënten hieronder horen bij de hele batch. Opbrengst 80 betekent: 80% bruikbaar na snijden/bereiden. Vul 100 in als er geen verlies is.</x:v>
      </x:c>
      <x:c r="D6" s="3"/>
      <x:c r="E6" s="3"/>
      <x:c r="F6" s="3"/>
      <x:c r="G6" s="2"/>
      <x:c r="H6" s="2" t="str">
        <x:v>Omzet excl. btw</x:v>
      </x:c>
      <x:c r="I6" s="2"/>
      <x:c r="J6" s="15" t="n">
        <x:f>IF(OR(NOT(ISNUMBER(B6)),B6&lt;=0,NOT(ISNUMBER(B8)),B8&lt;0,B8&gt;100),"",B6/(1+B8/100))</x:f>
        <x:v>20</x:v>
      </x:c>
    </x:row>
    <x:row r="7" ht="27" customHeight="1">
      <x:c r="A7" s="6" t="str">
        <x:v>Porties uit dit recept</x:v>
      </x:c>
      <x:c r="B7" s="5" t="n">
        <x:v>10</x:v>
      </x:c>
      <x:c r="C7" s="3" t="str">
        <x:v>Aantal uit de hele batch</x:v>
      </x:c>
      <x:c r="D7" s="3"/>
      <x:c r="E7" s="3"/>
      <x:c r="F7" s="3"/>
      <x:c r="G7" s="2"/>
      <x:c r="H7" s="2" t="str">
        <x:v>Ingrediëntenkosten</x:v>
      </x:c>
      <x:c r="I7" s="2"/>
      <x:c r="J7" s="15" t="n">
        <x:f>IF(J10&lt;&gt;"Invoer compleet","",SUM(G12:G26)/B7)</x:f>
        <x:v>5.3</x:v>
      </x:c>
    </x:row>
    <x:row r="8" ht="27" customHeight="1">
      <x:c r="A8" s="6" t="str">
        <x:v>Btw-percentage</x:v>
      </x:c>
      <x:c r="B8" s="5" t="n">
        <x:v>9</x:v>
      </x:c>
      <x:c r="C8" s="3" t="str">
        <x:v>Vul het toepasselijke percentage in</x:v>
      </x:c>
      <x:c r="D8" s="3"/>
      <x:c r="E8" s="3"/>
      <x:c r="F8" s="3"/>
      <x:c r="G8" s="2"/>
      <x:c r="H8" s="2" t="str">
        <x:v>Ingrediëntenbijdrage</x:v>
      </x:c>
      <x:c r="I8" s="2"/>
      <x:c r="J8" s="15" t="n">
        <x:f>IF(J7="","",J6-J7)</x:f>
        <x:v>14.7</x:v>
      </x:c>
    </x:row>
    <x:row r="9" ht="27" customHeight="1">
      <x:c r="A9" s="2"/>
      <x:c r="B9" s="2"/>
      <x:c r="C9" s="2"/>
      <x:c r="D9" s="2"/>
      <x:c r="E9" s="2"/>
      <x:c r="F9" s="2"/>
      <x:c r="G9" s="2"/>
      <x:c r="H9" s="2" t="str">
        <x:v>Inkoop / omzet excl. btw</x:v>
      </x:c>
      <x:c r="I9" s="2"/>
      <x:c r="J9" s="16" t="n">
        <x:f>IF(J7="","",J7/J6)</x:f>
        <x:v>0.265</x:v>
      </x:c>
    </x:row>
    <x:row r="10" ht="27" customHeight="1">
      <x:c r="A10" s="2"/>
      <x:c r="B10" s="2"/>
      <x:c r="C10" s="2"/>
      <x:c r="D10" s="2"/>
      <x:c r="E10" s="2"/>
      <x:c r="F10" s="2"/>
      <x:c r="G10" s="2"/>
      <x:c r="H10" s="2" t="str">
        <x:v>Invoercontrole</x:v>
      </x:c>
      <x:c r="I10" s="2"/>
      <x:c r="J10" s="17" t="str">
        <x:f>IF(OR(B5="",COUNTIF(G12:G26,"Controleer")&gt;0,COUNTA(A12:A26)=0,NOT(ISNUMBER(B7)),B7&lt;=0,J6=""),"Nog aanvullen","Invoer compleet")</x:f>
        <x:v>Invoer compleet</x:v>
      </x:c>
    </x:row>
    <x:row r="11" ht="54" customHeight="1">
      <x:c r="A11" s="9" t="str">
        <x:v>Ingrediënt</x:v>
      </x:c>
      <x:c r="B11" s="9" t="str">
        <x:v>Eenheid</x:v>
      </x:c>
      <x:c r="C11" s="9" t="str">
        <x:v>Inhoud verpakking</x:v>
      </x:c>
      <x:c r="D11" s="9" t="str">
        <x:v>Prijs verpakking excl. btw</x:v>
      </x:c>
      <x:c r="E11" s="9" t="str">
        <x:v>Bruikbare opbrengst %</x:v>
      </x:c>
      <x:c r="F11" s="9" t="str">
        <x:v>Netto nodig hele batch</x:v>
      </x:c>
      <x:c r="G11" s="9" t="str">
        <x:v>Kosten hele batch</x:v>
      </x:c>
      <x:c r="H11" s="9" t="str">
        <x:v>Bron / datum inkoopprijs</x:v>
      </x:c>
      <x:c r="I11" s="2"/>
      <x:c r="J11" s="2"/>
    </x:row>
    <x:row r="12" ht="27" customHeight="1">
      <x:c r="A12" s="23" t="str">
        <x:v>Fictief hoofdproduct</x:v>
      </x:c>
      <x:c r="B12" s="23" t="str">
        <x:v>kg</x:v>
      </x:c>
      <x:c r="C12" s="24" t="n">
        <x:v>2</x:v>
      </x:c>
      <x:c r="D12" s="25" t="n">
        <x:v>80</x:v>
      </x:c>
      <x:c r="E12" s="24" t="n">
        <x:v>80</x:v>
      </x:c>
      <x:c r="F12" s="24" t="n">
        <x:v>1</x:v>
      </x:c>
      <x:c r="G12" s="26" t="n">
        <x:f>IF(COUNTA(A12:F12)=0,"",IF(OR(A12="",AND(B12&lt;&gt;"kg",B12&lt;&gt;"l",B12&lt;&gt;"stuks"),NOT(ISNUMBER(C12)),C12&lt;=0,NOT(ISNUMBER(D12)),D12&lt;0,NOT(ISNUMBER(E12)),E12&lt;=0,E12&gt;100,NOT(ISNUMBER(F12)),F12&lt;0),"Controleer",D12/C12*F12/(E12/100)))</x:f>
        <x:v>50</x:v>
      </x:c>
      <x:c r="H12" s="23" t="str">
        <x:v>Fictieve factuur, geen marktprijs</x:v>
      </x:c>
      <x:c r="I12" s="2"/>
      <x:c r="J12" s="2"/>
    </x:row>
    <x:row r="13" ht="27" customHeight="1">
      <x:c r="A13" s="23" t="str">
        <x:v>Fictieve saus</x:v>
      </x:c>
      <x:c r="B13" s="23" t="str">
        <x:v>l</x:v>
      </x:c>
      <x:c r="C13" s="24" t="n">
        <x:v>1</x:v>
      </x:c>
      <x:c r="D13" s="25" t="n">
        <x:v>6</x:v>
      </x:c>
      <x:c r="E13" s="24" t="n">
        <x:v>100</x:v>
      </x:c>
      <x:c r="F13" s="24" t="n">
        <x:v>0.5</x:v>
      </x:c>
      <x:c r="G13" s="26" t="n">
        <x:f>IF(COUNTA(A13:F13)=0,"",IF(OR(A13="",AND(B13&lt;&gt;"kg",B13&lt;&gt;"l",B13&lt;&gt;"stuks"),NOT(ISNUMBER(C13)),C13&lt;=0,NOT(ISNUMBER(D13)),D13&lt;0,NOT(ISNUMBER(E13)),E13&lt;=0,E13&gt;100,NOT(ISNUMBER(F13)),F13&lt;0),"Controleer",D13/C13*F13/(E13/100)))</x:f>
        <x:v>3</x:v>
      </x:c>
      <x:c r="H13" s="23" t="str">
        <x:v>Fictieve factuur, geen marktprijs</x:v>
      </x:c>
      <x:c r="I13" s="2"/>
      <x:c r="J13" s="2"/>
    </x:row>
    <x:row r="14" ht="27" customHeight="1">
      <x:c r="A14" s="23"/>
      <x:c r="B14" s="23"/>
      <x:c r="C14" s="24"/>
      <x:c r="D14" s="25"/>
      <x:c r="E14" s="24"/>
      <x:c r="F14" s="24"/>
      <x:c r="G14" s="26" t="str">
        <x:f>IF(COUNTA(A14:F14)=0,"",IF(OR(A14="",AND(B14&lt;&gt;"kg",B14&lt;&gt;"l",B14&lt;&gt;"stuks"),NOT(ISNUMBER(C14)),C14&lt;=0,NOT(ISNUMBER(D14)),D14&lt;0,NOT(ISNUMBER(E14)),E14&lt;=0,E14&gt;100,NOT(ISNUMBER(F14)),F14&lt;0),"Controleer",D14/C14*F14/(E14/100)))</x:f>
      </x:c>
      <x:c r="H14" s="23"/>
      <x:c r="I14" s="2"/>
      <x:c r="J14" s="2"/>
    </x:row>
    <x:row r="15" ht="27" customHeight="1">
      <x:c r="A15" s="23"/>
      <x:c r="B15" s="23"/>
      <x:c r="C15" s="24"/>
      <x:c r="D15" s="25"/>
      <x:c r="E15" s="24"/>
      <x:c r="F15" s="24"/>
      <x:c r="G15" s="26" t="str">
        <x:f>IF(COUNTA(A15:F15)=0,"",IF(OR(A15="",AND(B15&lt;&gt;"kg",B15&lt;&gt;"l",B15&lt;&gt;"stuks"),NOT(ISNUMBER(C15)),C15&lt;=0,NOT(ISNUMBER(D15)),D15&lt;0,NOT(ISNUMBER(E15)),E15&lt;=0,E15&gt;100,NOT(ISNUMBER(F15)),F15&lt;0),"Controleer",D15/C15*F15/(E15/100)))</x:f>
      </x:c>
      <x:c r="H15" s="23"/>
      <x:c r="I15" s="2"/>
      <x:c r="J15" s="2"/>
    </x:row>
    <x:row r="16" ht="27" customHeight="1">
      <x:c r="A16" s="23"/>
      <x:c r="B16" s="23"/>
      <x:c r="C16" s="24"/>
      <x:c r="D16" s="25"/>
      <x:c r="E16" s="24"/>
      <x:c r="F16" s="24"/>
      <x:c r="G16" s="26" t="str">
        <x:f>IF(COUNTA(A16:F16)=0,"",IF(OR(A16="",AND(B16&lt;&gt;"kg",B16&lt;&gt;"l",B16&lt;&gt;"stuks"),NOT(ISNUMBER(C16)),C16&lt;=0,NOT(ISNUMBER(D16)),D16&lt;0,NOT(ISNUMBER(E16)),E16&lt;=0,E16&gt;100,NOT(ISNUMBER(F16)),F16&lt;0),"Controleer",D16/C16*F16/(E16/100)))</x:f>
      </x:c>
      <x:c r="H16" s="23"/>
      <x:c r="I16" s="2"/>
      <x:c r="J16" s="2"/>
    </x:row>
    <x:row r="17" ht="27" customHeight="1">
      <x:c r="A17" s="23"/>
      <x:c r="B17" s="23"/>
      <x:c r="C17" s="24"/>
      <x:c r="D17" s="25"/>
      <x:c r="E17" s="24"/>
      <x:c r="F17" s="24"/>
      <x:c r="G17" s="26" t="str">
        <x:f>IF(COUNTA(A17:F17)=0,"",IF(OR(A17="",AND(B17&lt;&gt;"kg",B17&lt;&gt;"l",B17&lt;&gt;"stuks"),NOT(ISNUMBER(C17)),C17&lt;=0,NOT(ISNUMBER(D17)),D17&lt;0,NOT(ISNUMBER(E17)),E17&lt;=0,E17&gt;100,NOT(ISNUMBER(F17)),F17&lt;0),"Controleer",D17/C17*F17/(E17/100)))</x:f>
      </x:c>
      <x:c r="H17" s="23"/>
      <x:c r="I17" s="2"/>
      <x:c r="J17" s="2"/>
    </x:row>
    <x:row r="18" ht="27" customHeight="1">
      <x:c r="A18" s="23"/>
      <x:c r="B18" s="23"/>
      <x:c r="C18" s="24"/>
      <x:c r="D18" s="25"/>
      <x:c r="E18" s="24"/>
      <x:c r="F18" s="24"/>
      <x:c r="G18" s="26" t="str">
        <x:f>IF(COUNTA(A18:F18)=0,"",IF(OR(A18="",AND(B18&lt;&gt;"kg",B18&lt;&gt;"l",B18&lt;&gt;"stuks"),NOT(ISNUMBER(C18)),C18&lt;=0,NOT(ISNUMBER(D18)),D18&lt;0,NOT(ISNUMBER(E18)),E18&lt;=0,E18&gt;100,NOT(ISNUMBER(F18)),F18&lt;0),"Controleer",D18/C18*F18/(E18/100)))</x:f>
      </x:c>
      <x:c r="H18" s="23"/>
      <x:c r="I18" s="2"/>
      <x:c r="J18" s="2"/>
    </x:row>
    <x:row r="19" ht="27" customHeight="1">
      <x:c r="A19" s="23"/>
      <x:c r="B19" s="23"/>
      <x:c r="C19" s="24"/>
      <x:c r="D19" s="25"/>
      <x:c r="E19" s="24"/>
      <x:c r="F19" s="24"/>
      <x:c r="G19" s="26" t="str">
        <x:f>IF(COUNTA(A19:F19)=0,"",IF(OR(A19="",AND(B19&lt;&gt;"kg",B19&lt;&gt;"l",B19&lt;&gt;"stuks"),NOT(ISNUMBER(C19)),C19&lt;=0,NOT(ISNUMBER(D19)),D19&lt;0,NOT(ISNUMBER(E19)),E19&lt;=0,E19&gt;100,NOT(ISNUMBER(F19)),F19&lt;0),"Controleer",D19/C19*F19/(E19/100)))</x:f>
      </x:c>
      <x:c r="H19" s="23"/>
      <x:c r="I19" s="2"/>
      <x:c r="J19" s="2"/>
    </x:row>
    <x:row r="20" ht="27" customHeight="1">
      <x:c r="A20" s="23"/>
      <x:c r="B20" s="23"/>
      <x:c r="C20" s="24"/>
      <x:c r="D20" s="25"/>
      <x:c r="E20" s="24"/>
      <x:c r="F20" s="24"/>
      <x:c r="G20" s="26" t="str">
        <x:f>IF(COUNTA(A20:F20)=0,"",IF(OR(A20="",AND(B20&lt;&gt;"kg",B20&lt;&gt;"l",B20&lt;&gt;"stuks"),NOT(ISNUMBER(C20)),C20&lt;=0,NOT(ISNUMBER(D20)),D20&lt;0,NOT(ISNUMBER(E20)),E20&lt;=0,E20&gt;100,NOT(ISNUMBER(F20)),F20&lt;0),"Controleer",D20/C20*F20/(E20/100)))</x:f>
      </x:c>
      <x:c r="H20" s="23"/>
      <x:c r="I20" s="2"/>
      <x:c r="J20" s="2"/>
    </x:row>
    <x:row r="21" ht="27" customHeight="1">
      <x:c r="A21" s="23"/>
      <x:c r="B21" s="23"/>
      <x:c r="C21" s="24"/>
      <x:c r="D21" s="25"/>
      <x:c r="E21" s="24"/>
      <x:c r="F21" s="24"/>
      <x:c r="G21" s="26" t="str">
        <x:f>IF(COUNTA(A21:F21)=0,"",IF(OR(A21="",AND(B21&lt;&gt;"kg",B21&lt;&gt;"l",B21&lt;&gt;"stuks"),NOT(ISNUMBER(C21)),C21&lt;=0,NOT(ISNUMBER(D21)),D21&lt;0,NOT(ISNUMBER(E21)),E21&lt;=0,E21&gt;100,NOT(ISNUMBER(F21)),F21&lt;0),"Controleer",D21/C21*F21/(E21/100)))</x:f>
      </x:c>
      <x:c r="H21" s="23"/>
      <x:c r="I21" s="2"/>
      <x:c r="J21" s="2"/>
    </x:row>
    <x:row r="22" ht="27" customHeight="1">
      <x:c r="A22" s="23"/>
      <x:c r="B22" s="23"/>
      <x:c r="C22" s="24"/>
      <x:c r="D22" s="25"/>
      <x:c r="E22" s="24"/>
      <x:c r="F22" s="24"/>
      <x:c r="G22" s="26" t="str">
        <x:f>IF(COUNTA(A22:F22)=0,"",IF(OR(A22="",AND(B22&lt;&gt;"kg",B22&lt;&gt;"l",B22&lt;&gt;"stuks"),NOT(ISNUMBER(C22)),C22&lt;=0,NOT(ISNUMBER(D22)),D22&lt;0,NOT(ISNUMBER(E22)),E22&lt;=0,E22&gt;100,NOT(ISNUMBER(F22)),F22&lt;0),"Controleer",D22/C22*F22/(E22/100)))</x:f>
      </x:c>
      <x:c r="H22" s="23"/>
      <x:c r="I22" s="2"/>
      <x:c r="J22" s="2"/>
    </x:row>
    <x:row r="23" ht="27" customHeight="1">
      <x:c r="A23" s="23"/>
      <x:c r="B23" s="23"/>
      <x:c r="C23" s="24"/>
      <x:c r="D23" s="25"/>
      <x:c r="E23" s="24"/>
      <x:c r="F23" s="24"/>
      <x:c r="G23" s="26" t="str">
        <x:f>IF(COUNTA(A23:F23)=0,"",IF(OR(A23="",AND(B23&lt;&gt;"kg",B23&lt;&gt;"l",B23&lt;&gt;"stuks"),NOT(ISNUMBER(C23)),C23&lt;=0,NOT(ISNUMBER(D23)),D23&lt;0,NOT(ISNUMBER(E23)),E23&lt;=0,E23&gt;100,NOT(ISNUMBER(F23)),F23&lt;0),"Controleer",D23/C23*F23/(E23/100)))</x:f>
      </x:c>
      <x:c r="H23" s="23"/>
      <x:c r="I23" s="2"/>
      <x:c r="J23" s="2"/>
    </x:row>
    <x:row r="24" ht="27" customHeight="1">
      <x:c r="A24" s="23"/>
      <x:c r="B24" s="23"/>
      <x:c r="C24" s="24"/>
      <x:c r="D24" s="25"/>
      <x:c r="E24" s="24"/>
      <x:c r="F24" s="24"/>
      <x:c r="G24" s="26" t="str">
        <x:f>IF(COUNTA(A24:F24)=0,"",IF(OR(A24="",AND(B24&lt;&gt;"kg",B24&lt;&gt;"l",B24&lt;&gt;"stuks"),NOT(ISNUMBER(C24)),C24&lt;=0,NOT(ISNUMBER(D24)),D24&lt;0,NOT(ISNUMBER(E24)),E24&lt;=0,E24&gt;100,NOT(ISNUMBER(F24)),F24&lt;0),"Controleer",D24/C24*F24/(E24/100)))</x:f>
      </x:c>
      <x:c r="H24" s="23"/>
      <x:c r="I24" s="2"/>
      <x:c r="J24" s="2"/>
    </x:row>
    <x:row r="25" ht="27" customHeight="1">
      <x:c r="A25" s="23"/>
      <x:c r="B25" s="23"/>
      <x:c r="C25" s="24"/>
      <x:c r="D25" s="25"/>
      <x:c r="E25" s="24"/>
      <x:c r="F25" s="24"/>
      <x:c r="G25" s="26" t="str">
        <x:f>IF(COUNTA(A25:F25)=0,"",IF(OR(A25="",AND(B25&lt;&gt;"kg",B25&lt;&gt;"l",B25&lt;&gt;"stuks"),NOT(ISNUMBER(C25)),C25&lt;=0,NOT(ISNUMBER(D25)),D25&lt;0,NOT(ISNUMBER(E25)),E25&lt;=0,E25&gt;100,NOT(ISNUMBER(F25)),F25&lt;0),"Controleer",D25/C25*F25/(E25/100)))</x:f>
      </x:c>
      <x:c r="H25" s="23"/>
      <x:c r="I25" s="2"/>
      <x:c r="J25" s="2"/>
    </x:row>
    <x:row r="26" ht="27" customHeight="1">
      <x:c r="A26" s="23"/>
      <x:c r="B26" s="23"/>
      <x:c r="C26" s="24"/>
      <x:c r="D26" s="25"/>
      <x:c r="E26" s="24"/>
      <x:c r="F26" s="24"/>
      <x:c r="G26" s="26" t="str">
        <x:f>IF(COUNTA(A26:F26)=0,"",IF(OR(A26="",AND(B26&lt;&gt;"kg",B26&lt;&gt;"l",B26&lt;&gt;"stuks"),NOT(ISNUMBER(C26)),C26&lt;=0,NOT(ISNUMBER(D26)),D26&lt;0,NOT(ISNUMBER(E26)),E26&lt;=0,E26&gt;100,NOT(ISNUMBER(F26)),F26&lt;0),"Controleer",D26/C26*F26/(E26/100)))</x:f>
      </x:c>
      <x:c r="H26" s="23"/>
      <x:c r="I26" s="2"/>
      <x:c r="J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45" customHeight="1">
      <x:c r="A28" s="3" t="str">
        <x:v>Ingrediëntenbijdrage is géén nettowinst. Personeel, energie, huur, overige kosten en eventuele latere verspilling zijn hier niet afgetrokken.</x:v>
      </x:c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38" customHeight="1">
      <x:c r="A30" s="9" t="str">
        <x:v>Eigen aannames en aandachtspunten</x:v>
      </x:c>
      <x:c r="B30" s="9"/>
      <x:c r="C30" s="9"/>
      <x:c r="D30" s="9"/>
      <x:c r="E30" s="9"/>
      <x:c r="F30" s="9"/>
      <x:c r="G30" s="9"/>
      <x:c r="H30" s="9"/>
      <x:c r="I30" s="9"/>
      <x:c r="J30" s="9"/>
    </x:row>
    <x:row r="31" ht="40" customHeight="1">
      <x:c r="A31" s="23" t="str">
        <x:v>Fictieve rekencase. €21,80 / 1,09 = €20 omzet excl. btw; batchkosten €50 + €3 = €53; per portie €5,30.</x:v>
      </x:c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 ht="40" customHeight="1">
      <x:c r="A32" s="23" t="str">
        <x:v>Bijdrage per portie €14,70; inkooppercentage 26,5%. Dit zijn rekenuitkomsten, geen streefwaarden of klantresultaten.</x:v>
      </x:c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 ht="4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 ht="27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44" customHeight="1">
      <x:c r="A35" s="3" t="str">
        <x:v>100 gram = 0,100 kg · 50 ml = 0,050 l. Vul bij opbrengst het bruikbare deel in, niet het afvalpercentage. Tel hetzelfde snijverlies niet nogmaals op.</x:v>
      </x:c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7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2:J2"/>
    <x:mergeCell ref="A3:J3"/>
    <x:mergeCell ref="B5:F5"/>
    <x:mergeCell ref="C6:F8"/>
    <x:mergeCell ref="H5:J5"/>
    <x:mergeCell ref="A28:J28"/>
    <x:mergeCell ref="A30:J30"/>
    <x:mergeCell ref="A31:J31"/>
    <x:mergeCell ref="A32:J32"/>
    <x:mergeCell ref="A33:J33"/>
    <x:mergeCell ref="A35:J35"/>
  </x:mergeCells>
  <x:dataValidations count="2">
    <x:dataValidation type="list" sqref="B12:B26">
      <x:formula1>"kg,l,stuks"</x:formula1>
    </x:dataValidation>
    <x:dataValidation type="decimal" operator="between" sqref="E12:E26">
      <x:formula1>0.01</x:formula1>
      <x:formula2>100</x:formula2>
    </x:dataValidation>
  </x:dataValidations>
  <x:pageMargins left="0.7" right="0.7" top="0.75" bottom="0.75" header="0.3" footer="0.3"/>
</x:worksheet>
</file>